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mus City" sheetId="1" r:id="rId4"/>
  </sheets>
  <definedNames/>
  <calcPr/>
</workbook>
</file>

<file path=xl/sharedStrings.xml><?xml version="1.0" encoding="utf-8"?>
<sst xmlns="http://schemas.openxmlformats.org/spreadsheetml/2006/main" count="117" uniqueCount="86">
  <si>
    <t xml:space="preserve">QUARTERLY PHYSICAL REPORT OF OPERATION </t>
  </si>
  <si>
    <t>For the Quarter Ending December 30, 2020</t>
  </si>
  <si>
    <t>Department:</t>
  </si>
  <si>
    <t>Department of Education (DepEd)</t>
  </si>
  <si>
    <t>Agency:</t>
  </si>
  <si>
    <t>DepEd Region 4A (CALABARZON)</t>
  </si>
  <si>
    <t>Operating Unit:</t>
  </si>
  <si>
    <t>IMUS CITY</t>
  </si>
  <si>
    <t>Organization Code:</t>
  </si>
  <si>
    <t>Report Status:</t>
  </si>
  <si>
    <t>UACS CODE</t>
  </si>
  <si>
    <t>Physical Target</t>
  </si>
  <si>
    <t>Physical Accomplishment</t>
  </si>
  <si>
    <t>Variance</t>
  </si>
  <si>
    <t>Remarks</t>
  </si>
  <si>
    <t>1st Quarter</t>
  </si>
  <si>
    <t>2nd Quarter</t>
  </si>
  <si>
    <t>3rd Quarter</t>
  </si>
  <si>
    <t>4th Quarter</t>
  </si>
  <si>
    <t>Total</t>
  </si>
  <si>
    <t>Part A</t>
  </si>
  <si>
    <t>Organizational Outcome</t>
  </si>
  <si>
    <t>OO : Access of every Filipino to an enhanced basic education program enabling them to prepare for further education and the world of work achieved</t>
  </si>
  <si>
    <t>EDUCATION POLICY DEVELOPMENT PROGRAM</t>
  </si>
  <si>
    <t>Outcome Indicators</t>
  </si>
  <si>
    <t>1. Percentage of completed education researches used for policy development</t>
  </si>
  <si>
    <t>Centrally Managed Item</t>
  </si>
  <si>
    <t xml:space="preserve">2. Percentage of satisfactory feedback from clients on issued policies
</t>
  </si>
  <si>
    <t>Output Indicators</t>
  </si>
  <si>
    <t>1. Number of policies formulated, reviewed, and issued</t>
  </si>
  <si>
    <t>Number of education researches completed</t>
  </si>
  <si>
    <t>Based on the submitted researches for 2020 I DREAM Research Publication</t>
  </si>
  <si>
    <t>BASIC EDUCATION INPUTS PROGRAM</t>
  </si>
  <si>
    <t>Percentage of schools meeting the standard ratio for teachers</t>
  </si>
  <si>
    <t>a. Elementary</t>
  </si>
  <si>
    <t xml:space="preserve">Based on October 2020 Computation of Teacher Needs Using RD Cabral's Formula
</t>
  </si>
  <si>
    <t>b. Junior High School</t>
  </si>
  <si>
    <t>Number of newly-created teaching positions filled up</t>
  </si>
  <si>
    <t>Based on NCP and natural vacancy position s as of December 2020</t>
  </si>
  <si>
    <t>INCLUSIVE EDUCATION PROGRAM</t>
  </si>
  <si>
    <t>Percentage of learners enrolled in:</t>
  </si>
  <si>
    <t>a. Multigrade (public)</t>
  </si>
  <si>
    <t>Target is based on  SY 2019-2020 Enrolment; Accomplishment is the actual enrolment as of November 2020</t>
  </si>
  <si>
    <t>b. SPED (public)</t>
  </si>
  <si>
    <t>c. ALIVE (both public and private)</t>
  </si>
  <si>
    <t>d. IPED (public)</t>
  </si>
  <si>
    <t>e. ALS</t>
  </si>
  <si>
    <t>Target is 75% of SY 2019-2020 Enrolment; Accomplishment is the actual enrolment as of 3rd Qtr of FY 2020</t>
  </si>
  <si>
    <t>Number of schools offering the following programs</t>
  </si>
  <si>
    <t>a. ALIVE</t>
  </si>
  <si>
    <t>b. IPED</t>
  </si>
  <si>
    <t>c. SPED</t>
  </si>
  <si>
    <t>d. Multigrade Education Program</t>
  </si>
  <si>
    <t>2. Number of Community Learning Centers offering ALS</t>
  </si>
  <si>
    <t>SUPPORT TO SCHOOLS AND LEARNERS PROGRAM</t>
  </si>
  <si>
    <t>1. Retention rate</t>
  </si>
  <si>
    <t>Same Completion rate was reported since no indicator for this aspect was release by tthe Central Office.</t>
  </si>
  <si>
    <t>2. Completion rate</t>
  </si>
  <si>
    <t>3. Proportion of learners achieving at least nearly proficient level in NAT increased</t>
  </si>
  <si>
    <t xml:space="preserve"> </t>
  </si>
  <si>
    <t>Latest data for  NAt was SY 2018-2019, thus, it is used in this report.</t>
  </si>
  <si>
    <t>4. Enrolment data</t>
  </si>
  <si>
    <t>a. Elementary (Kinder to grade 6)</t>
  </si>
  <si>
    <t>Erolment report as of November 2020</t>
  </si>
  <si>
    <t>Public</t>
  </si>
  <si>
    <t>Private</t>
  </si>
  <si>
    <t>SUCs/LUCs only</t>
  </si>
  <si>
    <t>c. Senior High School</t>
  </si>
  <si>
    <t>Number of learners benefiting from the “School-Based Feeding Program”</t>
  </si>
  <si>
    <t>EDUCATION HUMAN RESOURCE DEVELOPMENT PROGRAM</t>
  </si>
  <si>
    <t>1. Increase in percentage of schools conducting schools learning action cell sessions</t>
  </si>
  <si>
    <t>1. Number of teachers and teaching-related staff trained</t>
  </si>
  <si>
    <t>a. Teachers</t>
  </si>
  <si>
    <t>Data from HRDS as of December 30, 2020</t>
  </si>
  <si>
    <t>b. Teaching- related</t>
  </si>
  <si>
    <t>c. Non-teaching</t>
  </si>
  <si>
    <t>Prepared by:</t>
  </si>
  <si>
    <t>In coordination with:</t>
  </si>
  <si>
    <t>Approved by:</t>
  </si>
  <si>
    <t>MARILOU P. BRONZI</t>
  </si>
  <si>
    <t>JONA B. RAMOS</t>
  </si>
  <si>
    <t>ROSEMARIE D. TORRES, CESO V</t>
  </si>
  <si>
    <t>Planning Officer III</t>
  </si>
  <si>
    <t>Budget Officer</t>
  </si>
  <si>
    <t>Schools Division Superintendent</t>
  </si>
  <si>
    <t>Date: December 30, 2020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</si>
</sst>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%"/>
  </numFmts>
  <fonts count="11">
    <font>
      <sz val="11.0"/>
      <color rgb="FF000000"/>
      <name val="Calibri"/>
      <scheme val="minor"/>
    </font>
    <font>
      <b/>
      <sz val="10.0"/>
      <color rgb="FF000000"/>
      <name val="Century Gothic"/>
    </font>
    <font>
      <sz val="10.0"/>
      <color rgb="FF000000"/>
      <name val="Century Gothic"/>
    </font>
    <font/>
    <font>
      <b/>
      <sz val="8.0"/>
      <color rgb="FF000000"/>
      <name val="Century Gothic"/>
    </font>
    <font>
      <b/>
      <sz val="9.0"/>
      <color rgb="FF000000"/>
      <name val="Century Gothic"/>
    </font>
    <font>
      <sz val="9.0"/>
      <color rgb="FF000000"/>
      <name val="Century Gothic"/>
    </font>
    <font>
      <sz val="10.0"/>
      <color rgb="FFFF0000"/>
      <name val="Century Gothic"/>
    </font>
    <font>
      <sz val="11.0"/>
      <color rgb="FF000000"/>
      <name val="Century Gothic"/>
    </font>
    <font>
      <color theme="1"/>
      <name val="Calibri"/>
      <scheme val="minor"/>
    </font>
    <font>
      <sz val="10.0"/>
      <color theme="1"/>
      <name val="Century Gothic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E699"/>
        <bgColor rgb="FFFFE699"/>
      </patternFill>
    </fill>
  </fills>
  <borders count="33">
    <border/>
    <border>
      <left/>
      <right/>
      <top/>
      <bottom/>
    </border>
    <border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7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center" readingOrder="0"/>
    </xf>
    <xf borderId="1" fillId="2" fontId="2" numFmtId="0" xfId="0" applyAlignment="1" applyBorder="1" applyFill="1" applyFont="1">
      <alignment horizontal="left"/>
    </xf>
    <xf borderId="0" fillId="0" fontId="2" numFmtId="0" xfId="0" applyAlignment="1" applyFont="1">
      <alignment shrinkToFit="0" wrapText="1"/>
    </xf>
    <xf borderId="2" fillId="0" fontId="2" numFmtId="0" xfId="0" applyAlignment="1" applyBorder="1" applyFont="1">
      <alignment readingOrder="0"/>
    </xf>
    <xf borderId="2" fillId="0" fontId="3" numFmtId="0" xfId="0" applyBorder="1" applyFont="1"/>
    <xf borderId="3" fillId="2" fontId="2" numFmtId="0" xfId="0" applyAlignment="1" applyBorder="1" applyFont="1">
      <alignment horizontal="left"/>
    </xf>
    <xf borderId="4" fillId="0" fontId="3" numFmtId="0" xfId="0" applyBorder="1" applyFont="1"/>
    <xf borderId="5" fillId="0" fontId="3" numFmtId="0" xfId="0" applyBorder="1" applyFont="1"/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center" shrinkToFit="0" vertical="center" wrapText="1"/>
    </xf>
    <xf borderId="6" fillId="0" fontId="2" numFmtId="0" xfId="0" applyAlignment="1" applyBorder="1" applyFont="1">
      <alignment horizontal="center" vertical="center"/>
    </xf>
    <xf borderId="7" fillId="0" fontId="3" numFmtId="0" xfId="0" applyBorder="1" applyFont="1"/>
    <xf borderId="8" fillId="0" fontId="3" numFmtId="0" xfId="0" applyBorder="1" applyFont="1"/>
    <xf borderId="9" fillId="0" fontId="1" numFmtId="0" xfId="0" applyAlignment="1" applyBorder="1" applyFont="1">
      <alignment horizontal="center" shrinkToFit="0" vertical="center" wrapText="1"/>
    </xf>
    <xf borderId="10" fillId="2" fontId="1" numFmtId="0" xfId="0" applyAlignment="1" applyBorder="1" applyFont="1">
      <alignment horizontal="center"/>
    </xf>
    <xf borderId="11" fillId="0" fontId="3" numFmtId="0" xfId="0" applyBorder="1" applyFont="1"/>
    <xf borderId="12" fillId="0" fontId="3" numFmtId="0" xfId="0" applyBorder="1" applyFont="1"/>
    <xf borderId="13" fillId="2" fontId="1" numFmtId="0" xfId="0" applyAlignment="1" applyBorder="1" applyFont="1">
      <alignment horizontal="center"/>
    </xf>
    <xf borderId="9" fillId="0" fontId="2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2" fontId="4" numFmtId="0" xfId="0" applyAlignment="1" applyBorder="1" applyFont="1">
      <alignment horizontal="center"/>
    </xf>
    <xf borderId="18" fillId="2" fontId="4" numFmtId="0" xfId="0" applyAlignment="1" applyBorder="1" applyFont="1">
      <alignment horizontal="center"/>
    </xf>
    <xf borderId="19" fillId="2" fontId="4" numFmtId="0" xfId="0" applyAlignment="1" applyBorder="1" applyFont="1">
      <alignment horizontal="center"/>
    </xf>
    <xf borderId="17" fillId="0" fontId="4" numFmtId="0" xfId="0" applyAlignment="1" applyBorder="1" applyFont="1">
      <alignment horizontal="center"/>
    </xf>
    <xf borderId="20" fillId="2" fontId="5" numFmtId="0" xfId="0" applyAlignment="1" applyBorder="1" applyFont="1">
      <alignment horizontal="left"/>
    </xf>
    <xf borderId="21" fillId="0" fontId="3" numFmtId="0" xfId="0" applyBorder="1" applyFont="1"/>
    <xf borderId="22" fillId="0" fontId="3" numFmtId="0" xfId="0" applyBorder="1" applyFont="1"/>
    <xf borderId="17" fillId="2" fontId="6" numFmtId="0" xfId="0" applyAlignment="1" applyBorder="1" applyFont="1">
      <alignment horizontal="left"/>
    </xf>
    <xf borderId="17" fillId="0" fontId="2" numFmtId="0" xfId="0" applyBorder="1" applyFont="1"/>
    <xf borderId="17" fillId="2" fontId="6" numFmtId="0" xfId="0" applyAlignment="1" applyBorder="1" applyFont="1">
      <alignment horizontal="right"/>
    </xf>
    <xf borderId="10" fillId="0" fontId="2" numFmtId="0" xfId="0" applyBorder="1" applyFont="1"/>
    <xf borderId="19" fillId="0" fontId="2" numFmtId="0" xfId="0" applyBorder="1" applyFont="1"/>
    <xf borderId="17" fillId="0" fontId="2" numFmtId="0" xfId="0" applyAlignment="1" applyBorder="1" applyFont="1">
      <alignment shrinkToFit="0" wrapText="1"/>
    </xf>
    <xf borderId="20" fillId="3" fontId="6" numFmtId="0" xfId="0" applyAlignment="1" applyBorder="1" applyFill="1" applyFont="1">
      <alignment horizontal="left" shrinkToFit="0" vertical="center" wrapText="1"/>
    </xf>
    <xf borderId="23" fillId="0" fontId="3" numFmtId="0" xfId="0" applyBorder="1" applyFont="1"/>
    <xf borderId="17" fillId="3" fontId="6" numFmtId="0" xfId="0" applyAlignment="1" applyBorder="1" applyFont="1">
      <alignment horizontal="left" vertical="center"/>
    </xf>
    <xf borderId="17" fillId="3" fontId="2" numFmtId="0" xfId="0" applyAlignment="1" applyBorder="1" applyFont="1">
      <alignment vertical="center"/>
    </xf>
    <xf borderId="17" fillId="3" fontId="6" numFmtId="0" xfId="0" applyAlignment="1" applyBorder="1" applyFont="1">
      <alignment horizontal="right" vertical="center"/>
    </xf>
    <xf borderId="18" fillId="3" fontId="2" numFmtId="0" xfId="0" applyAlignment="1" applyBorder="1" applyFont="1">
      <alignment vertical="center"/>
    </xf>
    <xf borderId="19" fillId="3" fontId="2" numFmtId="0" xfId="0" applyAlignment="1" applyBorder="1" applyFont="1">
      <alignment vertical="center"/>
    </xf>
    <xf borderId="17" fillId="0" fontId="2" numFmtId="0" xfId="0" applyAlignment="1" applyBorder="1" applyFont="1">
      <alignment vertical="center"/>
    </xf>
    <xf borderId="17" fillId="3" fontId="2" numFmtId="0" xfId="0" applyAlignment="1" applyBorder="1" applyFont="1">
      <alignment horizontal="right" vertical="center"/>
    </xf>
    <xf borderId="17" fillId="3" fontId="2" numFmtId="0" xfId="0" applyAlignment="1" applyBorder="1" applyFont="1">
      <alignment shrinkToFit="0" vertical="center" wrapText="1"/>
    </xf>
    <xf borderId="0" fillId="0" fontId="2" numFmtId="0" xfId="0" applyAlignment="1" applyFont="1">
      <alignment vertical="center"/>
    </xf>
    <xf borderId="24" fillId="3" fontId="5" numFmtId="0" xfId="0" applyAlignment="1" applyBorder="1" applyFont="1">
      <alignment horizontal="left"/>
    </xf>
    <xf borderId="1" fillId="3" fontId="5" numFmtId="0" xfId="0" applyAlignment="1" applyBorder="1" applyFont="1">
      <alignment horizontal="left"/>
    </xf>
    <xf borderId="25" fillId="3" fontId="5" numFmtId="0" xfId="0" applyAlignment="1" applyBorder="1" applyFont="1">
      <alignment horizontal="left"/>
    </xf>
    <xf borderId="17" fillId="3" fontId="5" numFmtId="0" xfId="0" applyAlignment="1" applyBorder="1" applyFont="1">
      <alignment horizontal="left"/>
    </xf>
    <xf borderId="17" fillId="3" fontId="2" numFmtId="0" xfId="0" applyBorder="1" applyFont="1"/>
    <xf borderId="17" fillId="3" fontId="6" numFmtId="0" xfId="0" applyAlignment="1" applyBorder="1" applyFont="1">
      <alignment horizontal="right"/>
    </xf>
    <xf borderId="18" fillId="3" fontId="2" numFmtId="0" xfId="0" applyBorder="1" applyFont="1"/>
    <xf borderId="19" fillId="3" fontId="2" numFmtId="0" xfId="0" applyBorder="1" applyFont="1"/>
    <xf borderId="17" fillId="3" fontId="2" numFmtId="0" xfId="0" applyAlignment="1" applyBorder="1" applyFont="1">
      <alignment shrinkToFit="0" wrapText="1"/>
    </xf>
    <xf borderId="24" fillId="3" fontId="6" numFmtId="0" xfId="0" applyAlignment="1" applyBorder="1" applyFont="1">
      <alignment horizontal="left"/>
    </xf>
    <xf borderId="1" fillId="3" fontId="6" numFmtId="0" xfId="0" applyAlignment="1" applyBorder="1" applyFont="1">
      <alignment horizontal="left"/>
    </xf>
    <xf borderId="25" fillId="3" fontId="6" numFmtId="0" xfId="0" applyAlignment="1" applyBorder="1" applyFont="1">
      <alignment horizontal="left"/>
    </xf>
    <xf borderId="17" fillId="3" fontId="6" numFmtId="0" xfId="0" applyAlignment="1" applyBorder="1" applyFont="1">
      <alignment horizontal="left"/>
    </xf>
    <xf borderId="26" fillId="0" fontId="6" numFmtId="0" xfId="0" applyAlignment="1" applyBorder="1" applyFont="1">
      <alignment horizontal="left" vertical="center"/>
    </xf>
    <xf borderId="17" fillId="0" fontId="6" numFmtId="0" xfId="0" applyAlignment="1" applyBorder="1" applyFont="1">
      <alignment horizontal="left" vertical="center"/>
    </xf>
    <xf borderId="17" fillId="0" fontId="6" numFmtId="0" xfId="0" applyAlignment="1" applyBorder="1" applyFont="1">
      <alignment horizontal="right" vertical="center"/>
    </xf>
    <xf borderId="17" fillId="0" fontId="2" numFmtId="0" xfId="0" applyAlignment="1" applyBorder="1" applyFont="1">
      <alignment horizontal="right" vertical="center"/>
    </xf>
    <xf borderId="10" fillId="0" fontId="2" numFmtId="0" xfId="0" applyAlignment="1" applyBorder="1" applyFont="1">
      <alignment readingOrder="0" vertical="center"/>
    </xf>
    <xf borderId="19" fillId="0" fontId="2" numFmtId="0" xfId="0" applyAlignment="1" applyBorder="1" applyFont="1">
      <alignment vertical="center"/>
    </xf>
    <xf borderId="17" fillId="0" fontId="2" numFmtId="0" xfId="0" applyAlignment="1" applyBorder="1" applyFont="1">
      <alignment readingOrder="0" vertical="center"/>
    </xf>
    <xf borderId="17" fillId="0" fontId="2" numFmtId="0" xfId="0" applyAlignment="1" applyBorder="1" applyFont="1">
      <alignment readingOrder="0" shrinkToFit="0" vertical="center" wrapText="1"/>
    </xf>
    <xf borderId="17" fillId="2" fontId="5" numFmtId="0" xfId="0" applyAlignment="1" applyBorder="1" applyFont="1">
      <alignment horizontal="left"/>
    </xf>
    <xf borderId="26" fillId="0" fontId="5" numFmtId="0" xfId="0" applyAlignment="1" applyBorder="1" applyFont="1">
      <alignment horizontal="left"/>
    </xf>
    <xf borderId="17" fillId="0" fontId="5" numFmtId="0" xfId="0" applyAlignment="1" applyBorder="1" applyFont="1">
      <alignment horizontal="left"/>
    </xf>
    <xf borderId="17" fillId="0" fontId="6" numFmtId="0" xfId="0" applyAlignment="1" applyBorder="1" applyFont="1">
      <alignment horizontal="right"/>
    </xf>
    <xf borderId="26" fillId="0" fontId="6" numFmtId="0" xfId="0" applyAlignment="1" applyBorder="1" applyFont="1">
      <alignment horizontal="left"/>
    </xf>
    <xf borderId="17" fillId="0" fontId="6" numFmtId="0" xfId="0" applyAlignment="1" applyBorder="1" applyFont="1">
      <alignment horizontal="left"/>
    </xf>
    <xf borderId="10" fillId="0" fontId="2" numFmtId="0" xfId="0" applyAlignment="1" applyBorder="1" applyFont="1">
      <alignment vertical="center"/>
    </xf>
    <xf borderId="17" fillId="0" fontId="6" numFmtId="0" xfId="0" applyAlignment="1" applyBorder="1" applyFont="1">
      <alignment horizontal="right" readingOrder="0" vertical="center"/>
    </xf>
    <xf borderId="17" fillId="0" fontId="2" numFmtId="0" xfId="0" applyAlignment="1" applyBorder="1" applyFont="1">
      <alignment readingOrder="0"/>
    </xf>
    <xf borderId="17" fillId="0" fontId="2" numFmtId="3" xfId="0" applyAlignment="1" applyBorder="1" applyFont="1" applyNumberFormat="1">
      <alignment vertical="center"/>
    </xf>
    <xf borderId="9" fillId="0" fontId="2" numFmtId="0" xfId="0" applyAlignment="1" applyBorder="1" applyFont="1">
      <alignment readingOrder="0" shrinkToFit="0" vertical="center" wrapText="1"/>
    </xf>
    <xf borderId="0" fillId="0" fontId="6" numFmtId="0" xfId="0" applyAlignment="1" applyFont="1">
      <alignment horizontal="left"/>
    </xf>
    <xf borderId="17" fillId="0" fontId="6" numFmtId="9" xfId="0" applyAlignment="1" applyBorder="1" applyFont="1" applyNumberFormat="1">
      <alignment horizontal="right"/>
    </xf>
    <xf borderId="10" fillId="0" fontId="2" numFmtId="9" xfId="0" applyBorder="1" applyFont="1" applyNumberFormat="1"/>
    <xf borderId="17" fillId="0" fontId="2" numFmtId="10" xfId="0" applyAlignment="1" applyBorder="1" applyFont="1" applyNumberFormat="1">
      <alignment readingOrder="0"/>
    </xf>
    <xf borderId="17" fillId="0" fontId="2" numFmtId="10" xfId="0" applyAlignment="1" applyBorder="1" applyFont="1" applyNumberFormat="1">
      <alignment vertical="center"/>
    </xf>
    <xf borderId="27" fillId="0" fontId="3" numFmtId="0" xfId="0" applyBorder="1" applyFont="1"/>
    <xf borderId="26" fillId="0" fontId="5" numFmtId="0" xfId="0" applyAlignment="1" applyBorder="1" applyFont="1">
      <alignment horizontal="left" vertical="center"/>
    </xf>
    <xf borderId="17" fillId="0" fontId="5" numFmtId="0" xfId="0" applyAlignment="1" applyBorder="1" applyFont="1">
      <alignment horizontal="left" vertical="center"/>
    </xf>
    <xf borderId="17" fillId="0" fontId="6" numFmtId="0" xfId="0" applyAlignment="1" applyBorder="1" applyFont="1">
      <alignment horizontal="center" vertical="center"/>
    </xf>
    <xf borderId="17" fillId="0" fontId="6" numFmtId="9" xfId="0" applyAlignment="1" applyBorder="1" applyFont="1" applyNumberFormat="1">
      <alignment horizontal="center" vertical="center"/>
    </xf>
    <xf borderId="17" fillId="2" fontId="6" numFmtId="0" xfId="0" applyAlignment="1" applyBorder="1" applyFont="1">
      <alignment horizontal="center"/>
    </xf>
    <xf borderId="9" fillId="0" fontId="5" numFmtId="0" xfId="0" applyAlignment="1" applyBorder="1" applyFont="1">
      <alignment horizontal="left"/>
    </xf>
    <xf borderId="17" fillId="0" fontId="6" numFmtId="0" xfId="0" applyAlignment="1" applyBorder="1" applyFont="1">
      <alignment horizontal="center"/>
    </xf>
    <xf borderId="9" fillId="0" fontId="6" numFmtId="0" xfId="0" applyAlignment="1" applyBorder="1" applyFont="1">
      <alignment horizontal="center"/>
    </xf>
    <xf borderId="6" fillId="0" fontId="2" numFmtId="0" xfId="0" applyBorder="1" applyFont="1"/>
    <xf borderId="9" fillId="0" fontId="2" numFmtId="0" xfId="0" applyBorder="1" applyFont="1"/>
    <xf borderId="9" fillId="0" fontId="6" numFmtId="0" xfId="0" applyAlignment="1" applyBorder="1" applyFont="1">
      <alignment horizontal="left"/>
    </xf>
    <xf borderId="8" fillId="0" fontId="6" numFmtId="0" xfId="0" applyAlignment="1" applyBorder="1" applyFont="1">
      <alignment horizontal="left"/>
    </xf>
    <xf borderId="6" fillId="0" fontId="6" numFmtId="0" xfId="0" applyAlignment="1" applyBorder="1" applyFont="1">
      <alignment horizontal="center"/>
    </xf>
    <xf borderId="6" fillId="0" fontId="2" numFmtId="164" xfId="0" applyBorder="1" applyFont="1" applyNumberFormat="1"/>
    <xf borderId="28" fillId="0" fontId="2" numFmtId="0" xfId="0" applyBorder="1" applyFont="1"/>
    <xf borderId="6" fillId="0" fontId="2" numFmtId="0" xfId="0" applyAlignment="1" applyBorder="1" applyFont="1">
      <alignment readingOrder="0"/>
    </xf>
    <xf borderId="9" fillId="0" fontId="2" numFmtId="0" xfId="0" applyAlignment="1" applyBorder="1" applyFont="1">
      <alignment vertical="center"/>
    </xf>
    <xf borderId="8" fillId="0" fontId="2" numFmtId="0" xfId="0" applyAlignment="1" applyBorder="1" applyFont="1">
      <alignment readingOrder="0" shrinkToFit="0" vertical="center" wrapText="1"/>
    </xf>
    <xf borderId="26" fillId="0" fontId="3" numFmtId="0" xfId="0" applyBorder="1" applyFont="1"/>
    <xf borderId="16" fillId="0" fontId="6" numFmtId="0" xfId="0" applyAlignment="1" applyBorder="1" applyFont="1">
      <alignment horizontal="left"/>
    </xf>
    <xf borderId="27" fillId="0" fontId="6" numFmtId="10" xfId="0" applyAlignment="1" applyBorder="1" applyFont="1" applyNumberFormat="1">
      <alignment horizontal="center"/>
    </xf>
    <xf borderId="26" fillId="0" fontId="2" numFmtId="164" xfId="0" applyBorder="1" applyFont="1" applyNumberFormat="1"/>
    <xf borderId="29" fillId="0" fontId="2" numFmtId="0" xfId="0" applyBorder="1" applyFont="1"/>
    <xf borderId="16" fillId="0" fontId="2" numFmtId="0" xfId="0" applyBorder="1" applyFont="1"/>
    <xf borderId="16" fillId="0" fontId="2" numFmtId="10" xfId="0" applyAlignment="1" applyBorder="1" applyFont="1" applyNumberFormat="1">
      <alignment readingOrder="0"/>
    </xf>
    <xf borderId="16" fillId="0" fontId="2" numFmtId="10" xfId="0" applyAlignment="1" applyBorder="1" applyFont="1" applyNumberFormat="1">
      <alignment vertical="center"/>
    </xf>
    <xf borderId="30" fillId="0" fontId="3" numFmtId="0" xfId="0" applyBorder="1" applyFont="1"/>
    <xf borderId="9" fillId="0" fontId="6" numFmtId="10" xfId="0" applyAlignment="1" applyBorder="1" applyFont="1" applyNumberFormat="1">
      <alignment horizontal="center"/>
    </xf>
    <xf borderId="6" fillId="0" fontId="6" numFmtId="10" xfId="0" applyAlignment="1" applyBorder="1" applyFont="1" applyNumberFormat="1">
      <alignment horizontal="center"/>
    </xf>
    <xf borderId="6" fillId="0" fontId="2" numFmtId="10" xfId="0" applyBorder="1" applyFont="1" applyNumberFormat="1"/>
    <xf borderId="17" fillId="0" fontId="2" numFmtId="164" xfId="0" applyAlignment="1" applyBorder="1" applyFont="1" applyNumberFormat="1">
      <alignment vertical="center"/>
    </xf>
    <xf borderId="27" fillId="0" fontId="6" numFmtId="3" xfId="0" applyAlignment="1" applyBorder="1" applyFont="1" applyNumberFormat="1">
      <alignment horizontal="center"/>
    </xf>
    <xf borderId="16" fillId="0" fontId="2" numFmtId="0" xfId="0" applyAlignment="1" applyBorder="1" applyFont="1">
      <alignment readingOrder="0"/>
    </xf>
    <xf borderId="16" fillId="0" fontId="2" numFmtId="0" xfId="0" applyAlignment="1" applyBorder="1" applyFont="1">
      <alignment vertical="center"/>
    </xf>
    <xf borderId="6" fillId="0" fontId="6" numFmtId="9" xfId="0" applyAlignment="1" applyBorder="1" applyFont="1" applyNumberFormat="1">
      <alignment horizontal="center"/>
    </xf>
    <xf borderId="10" fillId="0" fontId="2" numFmtId="10" xfId="0" applyBorder="1" applyFont="1" applyNumberFormat="1"/>
    <xf borderId="8" fillId="0" fontId="6" numFmtId="0" xfId="0" applyAlignment="1" applyBorder="1" applyFont="1">
      <alignment horizontal="left" readingOrder="0"/>
    </xf>
    <xf borderId="9" fillId="0" fontId="2" numFmtId="0" xfId="0" applyAlignment="1" applyBorder="1" applyFont="1">
      <alignment readingOrder="0"/>
    </xf>
    <xf borderId="6" fillId="0" fontId="6" numFmtId="0" xfId="0" applyAlignment="1" applyBorder="1" applyFont="1">
      <alignment horizontal="center" readingOrder="0"/>
    </xf>
    <xf borderId="17" fillId="2" fontId="2" numFmtId="10" xfId="0" applyAlignment="1" applyBorder="1" applyFont="1" applyNumberFormat="1">
      <alignment readingOrder="0"/>
    </xf>
    <xf borderId="16" fillId="0" fontId="6" numFmtId="3" xfId="0" applyAlignment="1" applyBorder="1" applyFont="1" applyNumberFormat="1">
      <alignment horizontal="center"/>
    </xf>
    <xf borderId="10" fillId="0" fontId="2" numFmtId="0" xfId="0" applyAlignment="1" applyBorder="1" applyFont="1">
      <alignment vertical="bottom"/>
    </xf>
    <xf borderId="29" fillId="0" fontId="2" numFmtId="0" xfId="0" applyAlignment="1" applyBorder="1" applyFont="1">
      <alignment readingOrder="0"/>
    </xf>
    <xf borderId="16" fillId="2" fontId="2" numFmtId="0" xfId="0" applyAlignment="1" applyBorder="1" applyFont="1">
      <alignment readingOrder="0" vertical="bottom"/>
    </xf>
    <xf borderId="16" fillId="0" fontId="2" numFmtId="0" xfId="0" applyAlignment="1" applyBorder="1" applyFont="1">
      <alignment vertical="bottom"/>
    </xf>
    <xf borderId="17" fillId="0" fontId="2" numFmtId="0" xfId="0" applyAlignment="1" applyBorder="1" applyFont="1">
      <alignment vertical="bottom"/>
    </xf>
    <xf borderId="26" fillId="0" fontId="2" numFmtId="0" xfId="0" applyBorder="1" applyFont="1"/>
    <xf borderId="31" fillId="2" fontId="6" numFmtId="0" xfId="0" applyAlignment="1" applyBorder="1" applyFont="1">
      <alignment horizontal="right"/>
    </xf>
    <xf borderId="14" fillId="0" fontId="2" numFmtId="0" xfId="0" applyBorder="1" applyFont="1"/>
    <xf borderId="17" fillId="0" fontId="2" numFmtId="0" xfId="0" applyAlignment="1" applyBorder="1" applyFont="1">
      <alignment shrinkToFit="0" vertical="center" wrapText="1"/>
    </xf>
    <xf borderId="26" fillId="0" fontId="6" numFmtId="0" xfId="0" applyBorder="1" applyFont="1"/>
    <xf borderId="17" fillId="0" fontId="6" numFmtId="0" xfId="0" applyBorder="1" applyFont="1"/>
    <xf borderId="17" fillId="0" fontId="6" numFmtId="3" xfId="0" applyAlignment="1" applyBorder="1" applyFont="1" applyNumberFormat="1">
      <alignment horizontal="right"/>
    </xf>
    <xf borderId="17" fillId="2" fontId="7" numFmtId="0" xfId="0" applyAlignment="1" applyBorder="1" applyFont="1">
      <alignment readingOrder="0" shrinkToFit="0" vertical="center" wrapText="1"/>
    </xf>
    <xf borderId="17" fillId="0" fontId="6" numFmtId="10" xfId="0" applyAlignment="1" applyBorder="1" applyFont="1" applyNumberFormat="1">
      <alignment horizontal="right" readingOrder="0"/>
    </xf>
    <xf borderId="17" fillId="0" fontId="6" numFmtId="10" xfId="0" applyAlignment="1" applyBorder="1" applyFont="1" applyNumberFormat="1">
      <alignment horizontal="right"/>
    </xf>
    <xf borderId="17" fillId="0" fontId="2" numFmtId="10" xfId="0" applyBorder="1" applyFont="1" applyNumberFormat="1"/>
    <xf borderId="17" fillId="0" fontId="6" numFmtId="10" xfId="0" applyAlignment="1" applyBorder="1" applyFont="1" applyNumberFormat="1">
      <alignment horizontal="right" vertical="center"/>
    </xf>
    <xf borderId="10" fillId="0" fontId="2" numFmtId="10" xfId="0" applyAlignment="1" applyBorder="1" applyFont="1" applyNumberFormat="1">
      <alignment vertical="center"/>
    </xf>
    <xf borderId="26" fillId="0" fontId="5" numFmtId="0" xfId="0" applyAlignment="1" applyBorder="1" applyFont="1">
      <alignment horizontal="left" shrinkToFit="0" wrapText="1"/>
    </xf>
    <xf borderId="0" fillId="0" fontId="5" numFmtId="0" xfId="0" applyAlignment="1" applyFont="1">
      <alignment horizontal="left"/>
    </xf>
    <xf borderId="17" fillId="0" fontId="2" numFmtId="0" xfId="0" applyAlignment="1" applyBorder="1" applyFont="1">
      <alignment horizontal="left" shrinkToFit="0" vertical="center" wrapText="1"/>
    </xf>
    <xf borderId="17" fillId="0" fontId="2" numFmtId="3" xfId="0" applyBorder="1" applyFont="1" applyNumberFormat="1"/>
    <xf borderId="9" fillId="0" fontId="8" numFmtId="0" xfId="0" applyAlignment="1" applyBorder="1" applyFont="1">
      <alignment horizontal="left" readingOrder="0" shrinkToFit="0" vertical="center" wrapText="1"/>
    </xf>
    <xf borderId="17" fillId="0" fontId="6" numFmtId="0" xfId="0" applyAlignment="1" applyBorder="1" applyFont="1">
      <alignment horizontal="right" readingOrder="0"/>
    </xf>
    <xf borderId="26" fillId="0" fontId="9" numFmtId="0" xfId="0" applyBorder="1" applyFont="1"/>
    <xf borderId="26" fillId="0" fontId="5" numFmtId="0" xfId="0" applyAlignment="1" applyBorder="1" applyFont="1">
      <alignment horizontal="left" shrinkToFit="0" vertical="center" wrapText="1"/>
    </xf>
    <xf borderId="10" fillId="0" fontId="2" numFmtId="3" xfId="0" applyAlignment="1" applyBorder="1" applyFont="1" applyNumberFormat="1">
      <alignment vertical="center"/>
    </xf>
    <xf borderId="1" fillId="2" fontId="6" numFmtId="0" xfId="0" applyAlignment="1" applyBorder="1" applyFont="1">
      <alignment horizontal="left"/>
    </xf>
    <xf borderId="24" fillId="2" fontId="6" numFmtId="0" xfId="0" applyAlignment="1" applyBorder="1" applyFont="1">
      <alignment horizontal="left"/>
    </xf>
    <xf borderId="24" fillId="2" fontId="5" numFmtId="0" xfId="0" applyAlignment="1" applyBorder="1" applyFont="1">
      <alignment horizontal="left" vertical="center"/>
    </xf>
    <xf borderId="1" fillId="2" fontId="5" numFmtId="0" xfId="0" applyAlignment="1" applyBorder="1" applyFont="1">
      <alignment horizontal="left" vertical="center"/>
    </xf>
    <xf borderId="25" fillId="2" fontId="5" numFmtId="0" xfId="0" applyAlignment="1" applyBorder="1" applyFont="1">
      <alignment horizontal="left" vertical="center"/>
    </xf>
    <xf borderId="32" fillId="2" fontId="5" numFmtId="0" xfId="0" applyAlignment="1" applyBorder="1" applyFont="1">
      <alignment horizontal="left" vertical="center"/>
    </xf>
    <xf borderId="32" fillId="2" fontId="6" numFmtId="0" xfId="0" applyAlignment="1" applyBorder="1" applyFont="1">
      <alignment horizontal="right" vertical="center"/>
    </xf>
    <xf borderId="32" fillId="2" fontId="6" numFmtId="3" xfId="0" applyAlignment="1" applyBorder="1" applyFont="1" applyNumberFormat="1">
      <alignment horizontal="right" vertical="center"/>
    </xf>
    <xf borderId="6" fillId="0" fontId="2" numFmtId="3" xfId="0" applyAlignment="1" applyBorder="1" applyFont="1" applyNumberFormat="1">
      <alignment vertical="center"/>
    </xf>
    <xf borderId="28" fillId="0" fontId="10" numFmtId="3" xfId="0" applyAlignment="1" applyBorder="1" applyFont="1" applyNumberFormat="1">
      <alignment vertical="center"/>
    </xf>
    <xf borderId="9" fillId="0" fontId="10" numFmtId="3" xfId="0" applyAlignment="1" applyBorder="1" applyFont="1" applyNumberFormat="1">
      <alignment vertical="center"/>
    </xf>
    <xf borderId="9" fillId="0" fontId="2" numFmtId="0" xfId="0" applyAlignment="1" applyBorder="1" applyFont="1">
      <alignment shrinkToFit="0" vertical="center" wrapText="1"/>
    </xf>
    <xf borderId="14" fillId="0" fontId="6" numFmtId="0" xfId="0" applyAlignment="1" applyBorder="1" applyFont="1">
      <alignment horizontal="left" vertic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2" width="14.43"/>
    <col customWidth="1" min="3" max="3" width="6.71"/>
    <col customWidth="1" min="4" max="4" width="16.57"/>
    <col customWidth="1" min="5" max="5" width="7.43"/>
    <col customWidth="1" min="6" max="15" width="9.0"/>
    <col customWidth="1" min="16" max="16" width="8.43"/>
    <col customWidth="1" min="17" max="17" width="63.29"/>
    <col customWidth="1" min="18" max="23" width="14.43"/>
  </cols>
  <sheetData>
    <row r="1">
      <c r="A1" s="1" t="s">
        <v>0</v>
      </c>
      <c r="R1" s="2"/>
      <c r="S1" s="2"/>
      <c r="T1" s="2"/>
      <c r="U1" s="2"/>
      <c r="V1" s="2"/>
      <c r="W1" s="2"/>
      <c r="X1" s="2"/>
      <c r="Y1" s="2"/>
    </row>
    <row r="2">
      <c r="A2" s="3" t="s">
        <v>1</v>
      </c>
      <c r="R2" s="2"/>
      <c r="S2" s="2"/>
      <c r="T2" s="2"/>
      <c r="U2" s="2"/>
      <c r="V2" s="2"/>
      <c r="W2" s="2"/>
      <c r="X2" s="2"/>
      <c r="Y2" s="2"/>
    </row>
    <row r="3">
      <c r="A3" s="2"/>
      <c r="B3" s="2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"/>
      <c r="R3" s="2"/>
      <c r="S3" s="2"/>
      <c r="T3" s="2"/>
      <c r="U3" s="2"/>
      <c r="V3" s="2"/>
      <c r="W3" s="2"/>
      <c r="X3" s="2"/>
      <c r="Y3" s="2"/>
    </row>
    <row r="4">
      <c r="A4" s="2" t="s">
        <v>2</v>
      </c>
      <c r="B4" s="2"/>
      <c r="C4" s="4" t="s">
        <v>3</v>
      </c>
      <c r="D4" s="4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"/>
      <c r="R4" s="2"/>
      <c r="S4" s="2"/>
      <c r="T4" s="2"/>
      <c r="U4" s="2"/>
      <c r="V4" s="2"/>
      <c r="W4" s="2"/>
      <c r="X4" s="2"/>
      <c r="Y4" s="2"/>
    </row>
    <row r="5">
      <c r="A5" s="2" t="s">
        <v>4</v>
      </c>
      <c r="B5" s="2"/>
      <c r="C5" s="4" t="s">
        <v>5</v>
      </c>
      <c r="D5" s="4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5"/>
      <c r="R5" s="2"/>
      <c r="S5" s="2"/>
      <c r="T5" s="2"/>
      <c r="U5" s="2"/>
      <c r="V5" s="2"/>
      <c r="W5" s="2"/>
      <c r="X5" s="2"/>
      <c r="Y5" s="2"/>
    </row>
    <row r="6">
      <c r="A6" s="2" t="s">
        <v>6</v>
      </c>
      <c r="B6" s="2"/>
      <c r="C6" s="6" t="s">
        <v>7</v>
      </c>
      <c r="D6" s="7"/>
      <c r="E6" s="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5"/>
      <c r="R6" s="2"/>
      <c r="S6" s="2"/>
      <c r="T6" s="2"/>
      <c r="U6" s="2"/>
      <c r="V6" s="2"/>
      <c r="W6" s="2"/>
      <c r="X6" s="2"/>
      <c r="Y6" s="2"/>
    </row>
    <row r="7">
      <c r="A7" s="2" t="s">
        <v>8</v>
      </c>
      <c r="B7" s="2"/>
      <c r="C7" s="8"/>
      <c r="D7" s="9"/>
      <c r="E7" s="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5"/>
      <c r="R7" s="2"/>
      <c r="S7" s="2"/>
      <c r="T7" s="2"/>
      <c r="U7" s="2"/>
      <c r="V7" s="2"/>
      <c r="W7" s="2"/>
      <c r="X7" s="2"/>
      <c r="Y7" s="2"/>
    </row>
    <row r="8">
      <c r="A8" s="2" t="s">
        <v>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  <c r="R8" s="2"/>
      <c r="S8" s="2"/>
      <c r="T8" s="2"/>
      <c r="U8" s="2"/>
      <c r="V8" s="2"/>
      <c r="W8" s="2"/>
      <c r="X8" s="2"/>
      <c r="Y8" s="2"/>
    </row>
    <row r="9">
      <c r="A9" s="11"/>
      <c r="B9" s="11"/>
      <c r="C9" s="11"/>
      <c r="D9" s="11"/>
      <c r="E9" s="12"/>
      <c r="F9" s="13"/>
      <c r="G9" s="13"/>
      <c r="H9" s="13"/>
      <c r="I9" s="13"/>
      <c r="J9" s="13"/>
      <c r="K9" s="13"/>
      <c r="L9" s="1"/>
      <c r="M9" s="13"/>
      <c r="N9" s="13"/>
      <c r="O9" s="13"/>
      <c r="P9" s="11"/>
      <c r="Q9" s="14"/>
      <c r="R9" s="2"/>
      <c r="S9" s="2"/>
      <c r="T9" s="2"/>
      <c r="U9" s="2"/>
      <c r="V9" s="2"/>
      <c r="W9" s="2"/>
      <c r="X9" s="2"/>
      <c r="Y9" s="2"/>
    </row>
    <row r="10">
      <c r="A10" s="15"/>
      <c r="B10" s="16"/>
      <c r="C10" s="16"/>
      <c r="D10" s="17"/>
      <c r="E10" s="18" t="s">
        <v>10</v>
      </c>
      <c r="F10" s="19" t="s">
        <v>11</v>
      </c>
      <c r="G10" s="20"/>
      <c r="H10" s="20"/>
      <c r="I10" s="20"/>
      <c r="J10" s="21"/>
      <c r="K10" s="22" t="s">
        <v>12</v>
      </c>
      <c r="L10" s="20"/>
      <c r="M10" s="20"/>
      <c r="N10" s="20"/>
      <c r="O10" s="21"/>
      <c r="P10" s="23" t="s">
        <v>13</v>
      </c>
      <c r="Q10" s="24" t="s">
        <v>14</v>
      </c>
      <c r="R10" s="2"/>
      <c r="S10" s="2"/>
      <c r="T10" s="2"/>
      <c r="U10" s="2"/>
      <c r="V10" s="2"/>
      <c r="W10" s="2"/>
      <c r="X10" s="2"/>
      <c r="Y10" s="2"/>
    </row>
    <row r="11">
      <c r="A11" s="25"/>
      <c r="B11" s="7"/>
      <c r="C11" s="7"/>
      <c r="D11" s="26"/>
      <c r="E11" s="27"/>
      <c r="F11" s="28" t="s">
        <v>15</v>
      </c>
      <c r="G11" s="28" t="s">
        <v>16</v>
      </c>
      <c r="H11" s="28" t="s">
        <v>17</v>
      </c>
      <c r="I11" s="28" t="s">
        <v>18</v>
      </c>
      <c r="J11" s="29" t="s">
        <v>19</v>
      </c>
      <c r="K11" s="30" t="s">
        <v>15</v>
      </c>
      <c r="L11" s="31" t="s">
        <v>16</v>
      </c>
      <c r="M11" s="28" t="s">
        <v>17</v>
      </c>
      <c r="N11" s="28" t="s">
        <v>18</v>
      </c>
      <c r="O11" s="28" t="s">
        <v>19</v>
      </c>
      <c r="P11" s="27"/>
      <c r="Q11" s="27"/>
      <c r="R11" s="2"/>
      <c r="S11" s="2"/>
      <c r="T11" s="2"/>
      <c r="U11" s="2"/>
      <c r="V11" s="2"/>
      <c r="W11" s="2"/>
      <c r="X11" s="2"/>
      <c r="Y11" s="2"/>
    </row>
    <row r="12">
      <c r="A12" s="32" t="s">
        <v>20</v>
      </c>
      <c r="B12" s="33"/>
      <c r="C12" s="33"/>
      <c r="D12" s="34"/>
      <c r="E12" s="35"/>
      <c r="F12" s="35"/>
      <c r="G12" s="36"/>
      <c r="H12" s="37"/>
      <c r="I12" s="37"/>
      <c r="J12" s="38"/>
      <c r="K12" s="39"/>
      <c r="L12" s="36"/>
      <c r="M12" s="36"/>
      <c r="N12" s="36"/>
      <c r="O12" s="36"/>
      <c r="P12" s="36"/>
      <c r="Q12" s="40"/>
      <c r="R12" s="2"/>
      <c r="S12" s="2"/>
      <c r="T12" s="2"/>
      <c r="U12" s="2"/>
      <c r="V12" s="2"/>
      <c r="W12" s="2"/>
      <c r="X12" s="2"/>
      <c r="Y12" s="2"/>
    </row>
    <row r="13">
      <c r="A13" s="32" t="s">
        <v>21</v>
      </c>
      <c r="B13" s="33"/>
      <c r="C13" s="33"/>
      <c r="D13" s="34"/>
      <c r="E13" s="35"/>
      <c r="F13" s="35"/>
      <c r="G13" s="36"/>
      <c r="H13" s="37"/>
      <c r="I13" s="37"/>
      <c r="J13" s="38"/>
      <c r="K13" s="39"/>
      <c r="L13" s="36"/>
      <c r="M13" s="36"/>
      <c r="N13" s="36"/>
      <c r="O13" s="36"/>
      <c r="P13" s="36"/>
      <c r="Q13" s="40"/>
      <c r="R13" s="2"/>
      <c r="S13" s="2"/>
      <c r="T13" s="2"/>
      <c r="U13" s="2"/>
      <c r="V13" s="2"/>
      <c r="W13" s="2"/>
      <c r="X13" s="2"/>
      <c r="Y13" s="2"/>
    </row>
    <row r="14" hidden="1">
      <c r="A14" s="41" t="s">
        <v>22</v>
      </c>
      <c r="B14" s="33"/>
      <c r="C14" s="33"/>
      <c r="D14" s="33"/>
      <c r="E14" s="42"/>
      <c r="F14" s="43"/>
      <c r="G14" s="44"/>
      <c r="H14" s="45"/>
      <c r="I14" s="45"/>
      <c r="J14" s="46">
        <f t="shared" ref="J14:J22" si="1">SUM(F14:I14)</f>
        <v>0</v>
      </c>
      <c r="K14" s="47"/>
      <c r="L14" s="48"/>
      <c r="M14" s="44"/>
      <c r="N14" s="44"/>
      <c r="O14" s="49">
        <v>0.0</v>
      </c>
      <c r="P14" s="44"/>
      <c r="Q14" s="50"/>
      <c r="R14" s="51"/>
      <c r="S14" s="51"/>
      <c r="T14" s="51"/>
      <c r="U14" s="51"/>
      <c r="V14" s="51"/>
      <c r="W14" s="51"/>
      <c r="X14" s="2"/>
      <c r="Y14" s="2"/>
    </row>
    <row r="15" hidden="1">
      <c r="A15" s="52" t="s">
        <v>23</v>
      </c>
      <c r="B15" s="53"/>
      <c r="C15" s="53"/>
      <c r="D15" s="53"/>
      <c r="E15" s="54"/>
      <c r="F15" s="55"/>
      <c r="G15" s="56"/>
      <c r="H15" s="57"/>
      <c r="I15" s="57"/>
      <c r="J15" s="58">
        <f t="shared" si="1"/>
        <v>0</v>
      </c>
      <c r="K15" s="59"/>
      <c r="L15" s="36"/>
      <c r="M15" s="56"/>
      <c r="N15" s="56"/>
      <c r="O15" s="49">
        <v>0.0</v>
      </c>
      <c r="P15" s="56"/>
      <c r="Q15" s="60"/>
      <c r="R15" s="2"/>
      <c r="S15" s="2"/>
      <c r="T15" s="2"/>
      <c r="U15" s="2"/>
      <c r="V15" s="2"/>
      <c r="W15" s="2"/>
      <c r="X15" s="2"/>
      <c r="Y15" s="2"/>
    </row>
    <row r="16" hidden="1">
      <c r="A16" s="52" t="s">
        <v>24</v>
      </c>
      <c r="B16" s="53"/>
      <c r="C16" s="53"/>
      <c r="D16" s="53"/>
      <c r="E16" s="54"/>
      <c r="F16" s="55"/>
      <c r="G16" s="56"/>
      <c r="H16" s="57"/>
      <c r="I16" s="57"/>
      <c r="J16" s="58">
        <f t="shared" si="1"/>
        <v>0</v>
      </c>
      <c r="K16" s="59"/>
      <c r="L16" s="36"/>
      <c r="M16" s="56"/>
      <c r="N16" s="56"/>
      <c r="O16" s="49">
        <v>0.0</v>
      </c>
      <c r="P16" s="56"/>
      <c r="Q16" s="60"/>
      <c r="R16" s="2"/>
      <c r="S16" s="2"/>
      <c r="T16" s="2"/>
      <c r="U16" s="2"/>
      <c r="V16" s="2"/>
      <c r="W16" s="2"/>
      <c r="X16" s="2"/>
      <c r="Y16" s="2"/>
    </row>
    <row r="17" hidden="1">
      <c r="A17" s="61" t="s">
        <v>25</v>
      </c>
      <c r="B17" s="62"/>
      <c r="C17" s="62"/>
      <c r="D17" s="62"/>
      <c r="E17" s="63"/>
      <c r="F17" s="64"/>
      <c r="G17" s="56"/>
      <c r="H17" s="57"/>
      <c r="I17" s="57"/>
      <c r="J17" s="58">
        <f t="shared" si="1"/>
        <v>0</v>
      </c>
      <c r="K17" s="59"/>
      <c r="L17" s="36"/>
      <c r="M17" s="56"/>
      <c r="N17" s="56"/>
      <c r="O17" s="49">
        <v>0.0</v>
      </c>
      <c r="P17" s="56"/>
      <c r="Q17" s="60" t="s">
        <v>26</v>
      </c>
      <c r="R17" s="2"/>
      <c r="S17" s="2"/>
      <c r="T17" s="2"/>
      <c r="U17" s="2"/>
      <c r="V17" s="2"/>
      <c r="W17" s="2"/>
      <c r="X17" s="2"/>
      <c r="Y17" s="2"/>
    </row>
    <row r="18" hidden="1">
      <c r="A18" s="61"/>
      <c r="B18" s="62"/>
      <c r="C18" s="62"/>
      <c r="D18" s="62"/>
      <c r="E18" s="63"/>
      <c r="F18" s="64"/>
      <c r="G18" s="56"/>
      <c r="H18" s="57"/>
      <c r="I18" s="57"/>
      <c r="J18" s="58">
        <f t="shared" si="1"/>
        <v>0</v>
      </c>
      <c r="K18" s="59"/>
      <c r="L18" s="36"/>
      <c r="M18" s="56"/>
      <c r="N18" s="56"/>
      <c r="O18" s="49">
        <v>0.0</v>
      </c>
      <c r="P18" s="56"/>
      <c r="Q18" s="60"/>
      <c r="R18" s="2"/>
      <c r="S18" s="2"/>
      <c r="T18" s="2"/>
      <c r="U18" s="2"/>
      <c r="V18" s="2"/>
      <c r="W18" s="2"/>
      <c r="X18" s="2"/>
      <c r="Y18" s="2"/>
    </row>
    <row r="19" hidden="1">
      <c r="A19" s="61" t="s">
        <v>27</v>
      </c>
      <c r="B19" s="62"/>
      <c r="C19" s="62"/>
      <c r="D19" s="62"/>
      <c r="E19" s="63"/>
      <c r="F19" s="64"/>
      <c r="G19" s="56"/>
      <c r="H19" s="57"/>
      <c r="I19" s="57"/>
      <c r="J19" s="58">
        <f t="shared" si="1"/>
        <v>0</v>
      </c>
      <c r="K19" s="59"/>
      <c r="L19" s="36"/>
      <c r="M19" s="56"/>
      <c r="N19" s="56"/>
      <c r="O19" s="49">
        <v>0.0</v>
      </c>
      <c r="P19" s="56"/>
      <c r="Q19" s="60" t="s">
        <v>26</v>
      </c>
      <c r="R19" s="2"/>
      <c r="S19" s="2"/>
      <c r="T19" s="2"/>
      <c r="U19" s="2"/>
      <c r="V19" s="2"/>
      <c r="W19" s="2"/>
      <c r="X19" s="2"/>
      <c r="Y19" s="2"/>
    </row>
    <row r="20" ht="15.75" hidden="1" customHeight="1">
      <c r="A20" s="61"/>
      <c r="B20" s="62"/>
      <c r="C20" s="62"/>
      <c r="D20" s="62"/>
      <c r="E20" s="63"/>
      <c r="F20" s="64"/>
      <c r="G20" s="56"/>
      <c r="H20" s="57"/>
      <c r="I20" s="57"/>
      <c r="J20" s="58">
        <f t="shared" si="1"/>
        <v>0</v>
      </c>
      <c r="K20" s="59"/>
      <c r="L20" s="36"/>
      <c r="M20" s="56"/>
      <c r="N20" s="56"/>
      <c r="O20" s="49">
        <v>0.0</v>
      </c>
      <c r="P20" s="56"/>
      <c r="Q20" s="60"/>
      <c r="R20" s="2"/>
      <c r="S20" s="2"/>
      <c r="T20" s="2"/>
      <c r="U20" s="2"/>
      <c r="V20" s="2"/>
      <c r="W20" s="2"/>
      <c r="X20" s="2"/>
      <c r="Y20" s="2"/>
    </row>
    <row r="21" ht="15.75" hidden="1" customHeight="1">
      <c r="A21" s="52" t="s">
        <v>28</v>
      </c>
      <c r="B21" s="53"/>
      <c r="C21" s="53"/>
      <c r="D21" s="53"/>
      <c r="E21" s="54"/>
      <c r="F21" s="55"/>
      <c r="G21" s="56"/>
      <c r="H21" s="57"/>
      <c r="I21" s="57"/>
      <c r="J21" s="58">
        <f t="shared" si="1"/>
        <v>0</v>
      </c>
      <c r="K21" s="59"/>
      <c r="L21" s="36"/>
      <c r="M21" s="56"/>
      <c r="N21" s="56"/>
      <c r="O21" s="49">
        <v>0.0</v>
      </c>
      <c r="P21" s="56"/>
      <c r="Q21" s="60"/>
      <c r="R21" s="2"/>
      <c r="S21" s="2"/>
      <c r="T21" s="2"/>
      <c r="U21" s="2"/>
      <c r="V21" s="2"/>
      <c r="W21" s="2"/>
      <c r="X21" s="2"/>
      <c r="Y21" s="2"/>
    </row>
    <row r="22" ht="15.75" hidden="1" customHeight="1">
      <c r="A22" s="61" t="s">
        <v>29</v>
      </c>
      <c r="B22" s="62"/>
      <c r="C22" s="62"/>
      <c r="D22" s="62"/>
      <c r="E22" s="63"/>
      <c r="F22" s="64"/>
      <c r="G22" s="56"/>
      <c r="H22" s="57"/>
      <c r="I22" s="57"/>
      <c r="J22" s="58">
        <f t="shared" si="1"/>
        <v>0</v>
      </c>
      <c r="K22" s="59"/>
      <c r="L22" s="36"/>
      <c r="M22" s="56"/>
      <c r="N22" s="56"/>
      <c r="O22" s="49">
        <v>0.0</v>
      </c>
      <c r="P22" s="56"/>
      <c r="Q22" s="60" t="s">
        <v>26</v>
      </c>
      <c r="R22" s="2"/>
      <c r="S22" s="2"/>
      <c r="T22" s="2"/>
      <c r="U22" s="2"/>
      <c r="V22" s="2"/>
      <c r="W22" s="2"/>
      <c r="X22" s="2"/>
      <c r="Y22" s="2"/>
    </row>
    <row r="23" ht="26.25" customHeight="1">
      <c r="A23" s="65" t="s">
        <v>30</v>
      </c>
      <c r="E23" s="66"/>
      <c r="F23" s="66"/>
      <c r="G23" s="48"/>
      <c r="H23" s="67"/>
      <c r="I23" s="68">
        <v>13.0</v>
      </c>
      <c r="J23" s="69">
        <v>13.0</v>
      </c>
      <c r="K23" s="70"/>
      <c r="L23" s="48"/>
      <c r="M23" s="48"/>
      <c r="N23" s="71">
        <v>20.0</v>
      </c>
      <c r="O23" s="71">
        <v>20.0</v>
      </c>
      <c r="P23" s="48"/>
      <c r="Q23" s="72" t="s">
        <v>31</v>
      </c>
      <c r="R23" s="51"/>
      <c r="S23" s="51"/>
      <c r="T23" s="51"/>
      <c r="U23" s="51"/>
      <c r="V23" s="51"/>
      <c r="W23" s="51"/>
      <c r="X23" s="2"/>
      <c r="Y23" s="2"/>
    </row>
    <row r="24" ht="15.75" customHeight="1">
      <c r="A24" s="32" t="s">
        <v>32</v>
      </c>
      <c r="B24" s="33"/>
      <c r="C24" s="33"/>
      <c r="D24" s="34"/>
      <c r="E24" s="73"/>
      <c r="F24" s="73"/>
      <c r="G24" s="36"/>
      <c r="H24" s="37"/>
      <c r="I24" s="37"/>
      <c r="J24" s="38"/>
      <c r="K24" s="39"/>
      <c r="L24" s="36"/>
      <c r="M24" s="36"/>
      <c r="N24" s="36"/>
      <c r="O24" s="36"/>
      <c r="P24" s="36"/>
      <c r="Q24" s="40"/>
      <c r="R24" s="2"/>
      <c r="S24" s="2"/>
      <c r="T24" s="2"/>
      <c r="U24" s="2"/>
      <c r="V24" s="2"/>
      <c r="W24" s="2"/>
      <c r="X24" s="2"/>
      <c r="Y24" s="2"/>
    </row>
    <row r="25" ht="15.75" customHeight="1">
      <c r="A25" s="32" t="s">
        <v>24</v>
      </c>
      <c r="B25" s="33"/>
      <c r="C25" s="33"/>
      <c r="D25" s="34"/>
      <c r="E25" s="73"/>
      <c r="F25" s="73"/>
      <c r="G25" s="36"/>
      <c r="H25" s="37"/>
      <c r="I25" s="37"/>
      <c r="J25" s="38"/>
      <c r="K25" s="39"/>
      <c r="L25" s="36"/>
      <c r="M25" s="36"/>
      <c r="N25" s="36"/>
      <c r="O25" s="36"/>
      <c r="P25" s="36"/>
      <c r="Q25" s="40"/>
      <c r="R25" s="2"/>
      <c r="S25" s="2"/>
      <c r="T25" s="2"/>
      <c r="U25" s="2"/>
      <c r="V25" s="2"/>
      <c r="W25" s="2"/>
      <c r="X25" s="2"/>
      <c r="Y25" s="2"/>
    </row>
    <row r="26" ht="15.75" customHeight="1">
      <c r="A26" s="74" t="s">
        <v>33</v>
      </c>
      <c r="E26" s="75"/>
      <c r="F26" s="75"/>
      <c r="G26" s="36"/>
      <c r="H26" s="76"/>
      <c r="I26" s="76"/>
      <c r="J26" s="38"/>
      <c r="K26" s="39"/>
      <c r="L26" s="36"/>
      <c r="M26" s="36"/>
      <c r="N26" s="36"/>
      <c r="O26" s="36"/>
      <c r="P26" s="36"/>
      <c r="Q26" s="40"/>
      <c r="R26" s="2"/>
      <c r="S26" s="2"/>
      <c r="T26" s="2"/>
      <c r="U26" s="2"/>
      <c r="V26" s="2"/>
      <c r="W26" s="2"/>
      <c r="X26" s="2"/>
      <c r="Y26" s="2"/>
    </row>
    <row r="27" ht="15.75" customHeight="1">
      <c r="A27" s="77" t="s">
        <v>34</v>
      </c>
      <c r="E27" s="78"/>
      <c r="F27" s="78"/>
      <c r="G27" s="36"/>
      <c r="H27" s="76"/>
      <c r="I27" s="76">
        <v>26.0</v>
      </c>
      <c r="J27" s="79" t="str">
        <f>H27</f>
        <v/>
      </c>
      <c r="K27" s="39"/>
      <c r="L27" s="36"/>
      <c r="M27" s="36"/>
      <c r="N27" s="80">
        <v>2.0</v>
      </c>
      <c r="O27" s="81">
        <v>2.0</v>
      </c>
      <c r="P27" s="82">
        <f t="shared" ref="P27:P31" si="2">ABS(J27-O27)</f>
        <v>2</v>
      </c>
      <c r="Q27" s="83" t="s">
        <v>35</v>
      </c>
      <c r="R27" s="2"/>
      <c r="S27" s="2"/>
      <c r="T27" s="2"/>
      <c r="U27" s="2"/>
      <c r="V27" s="2"/>
      <c r="W27" s="2"/>
      <c r="X27" s="2"/>
      <c r="Y27" s="2"/>
    </row>
    <row r="28" ht="15.75" customHeight="1">
      <c r="A28" s="77"/>
      <c r="B28" s="84"/>
      <c r="C28" s="84"/>
      <c r="D28" s="84"/>
      <c r="E28" s="78"/>
      <c r="F28" s="78"/>
      <c r="G28" s="36"/>
      <c r="H28" s="85"/>
      <c r="I28" s="85">
        <v>1.0</v>
      </c>
      <c r="J28" s="86">
        <f>SUM(F28:I28)</f>
        <v>1</v>
      </c>
      <c r="K28" s="39"/>
      <c r="L28" s="36"/>
      <c r="M28" s="36"/>
      <c r="N28" s="87">
        <v>0.0769</v>
      </c>
      <c r="O28" s="48"/>
      <c r="P28" s="88">
        <f t="shared" si="2"/>
        <v>1</v>
      </c>
      <c r="Q28" s="89"/>
      <c r="R28" s="2"/>
      <c r="S28" s="2"/>
      <c r="T28" s="2"/>
      <c r="U28" s="2"/>
      <c r="V28" s="2"/>
      <c r="W28" s="2"/>
      <c r="X28" s="2"/>
      <c r="Y28" s="2"/>
    </row>
    <row r="29" ht="15.75" customHeight="1">
      <c r="A29" s="77" t="s">
        <v>36</v>
      </c>
      <c r="E29" s="78"/>
      <c r="F29" s="78"/>
      <c r="G29" s="36"/>
      <c r="H29" s="76"/>
      <c r="I29" s="76">
        <v>5.0</v>
      </c>
      <c r="J29" s="38"/>
      <c r="K29" s="39"/>
      <c r="L29" s="36"/>
      <c r="M29" s="36"/>
      <c r="N29" s="80">
        <v>1.0</v>
      </c>
      <c r="O29" s="81">
        <v>1.0</v>
      </c>
      <c r="P29" s="82">
        <f t="shared" si="2"/>
        <v>1</v>
      </c>
      <c r="Q29" s="89"/>
      <c r="R29" s="2"/>
      <c r="S29" s="2"/>
      <c r="T29" s="2"/>
      <c r="U29" s="2"/>
      <c r="V29" s="2"/>
      <c r="W29" s="2"/>
      <c r="X29" s="2"/>
      <c r="Y29" s="2"/>
    </row>
    <row r="30" ht="15.75" customHeight="1">
      <c r="A30" s="90"/>
      <c r="E30" s="91"/>
      <c r="F30" s="91"/>
      <c r="G30" s="92"/>
      <c r="H30" s="93"/>
      <c r="I30" s="85">
        <v>1.0</v>
      </c>
      <c r="J30" s="86">
        <f t="shared" ref="J30:J31" si="3">SUM(F30:I30)</f>
        <v>1</v>
      </c>
      <c r="K30" s="39"/>
      <c r="L30" s="36"/>
      <c r="M30" s="36"/>
      <c r="N30" s="87">
        <v>0.2</v>
      </c>
      <c r="O30" s="88">
        <f>SUM(K30:N30)</f>
        <v>0.2</v>
      </c>
      <c r="P30" s="88">
        <f t="shared" si="2"/>
        <v>0.8</v>
      </c>
      <c r="Q30" s="27"/>
      <c r="R30" s="2"/>
      <c r="S30" s="2"/>
      <c r="T30" s="2"/>
      <c r="U30" s="2"/>
      <c r="V30" s="2"/>
      <c r="W30" s="2"/>
      <c r="X30" s="2"/>
      <c r="Y30" s="2"/>
    </row>
    <row r="31" ht="15.75" customHeight="1">
      <c r="A31" s="90" t="s">
        <v>37</v>
      </c>
      <c r="E31" s="75"/>
      <c r="F31" s="75"/>
      <c r="G31" s="92"/>
      <c r="H31" s="92"/>
      <c r="I31" s="92">
        <v>47.0</v>
      </c>
      <c r="J31" s="79">
        <f t="shared" si="3"/>
        <v>47</v>
      </c>
      <c r="K31" s="70"/>
      <c r="L31" s="48"/>
      <c r="M31" s="48"/>
      <c r="N31" s="71">
        <v>18.0</v>
      </c>
      <c r="O31" s="71">
        <v>18.0</v>
      </c>
      <c r="P31" s="48">
        <f t="shared" si="2"/>
        <v>29</v>
      </c>
      <c r="Q31" s="83" t="s">
        <v>38</v>
      </c>
      <c r="R31" s="51"/>
      <c r="S31" s="51"/>
      <c r="T31" s="51"/>
      <c r="U31" s="51"/>
      <c r="V31" s="51"/>
      <c r="W31" s="51"/>
      <c r="X31" s="2"/>
      <c r="Y31" s="2"/>
    </row>
    <row r="32" ht="15.75" customHeight="1">
      <c r="A32" s="32" t="s">
        <v>39</v>
      </c>
      <c r="B32" s="33"/>
      <c r="C32" s="33"/>
      <c r="D32" s="34"/>
      <c r="E32" s="73"/>
      <c r="F32" s="73"/>
      <c r="G32" s="36"/>
      <c r="H32" s="94"/>
      <c r="I32" s="94"/>
      <c r="J32" s="38"/>
      <c r="K32" s="39"/>
      <c r="L32" s="36"/>
      <c r="M32" s="36"/>
      <c r="N32" s="36"/>
      <c r="O32" s="36"/>
      <c r="P32" s="36"/>
      <c r="Q32" s="89"/>
      <c r="R32" s="2"/>
      <c r="S32" s="2"/>
      <c r="T32" s="2"/>
      <c r="U32" s="2"/>
      <c r="V32" s="2"/>
      <c r="W32" s="2"/>
      <c r="X32" s="2"/>
      <c r="Y32" s="2"/>
    </row>
    <row r="33" ht="15.75" customHeight="1">
      <c r="A33" s="32" t="s">
        <v>24</v>
      </c>
      <c r="B33" s="33"/>
      <c r="C33" s="33"/>
      <c r="D33" s="34"/>
      <c r="E33" s="73"/>
      <c r="F33" s="73"/>
      <c r="G33" s="36"/>
      <c r="H33" s="94"/>
      <c r="I33" s="94"/>
      <c r="J33" s="38"/>
      <c r="K33" s="39"/>
      <c r="L33" s="36"/>
      <c r="M33" s="36"/>
      <c r="N33" s="36"/>
      <c r="O33" s="36"/>
      <c r="P33" s="36"/>
      <c r="Q33" s="89"/>
      <c r="R33" s="2"/>
      <c r="S33" s="2"/>
      <c r="T33" s="2"/>
      <c r="U33" s="2"/>
      <c r="V33" s="2"/>
      <c r="W33" s="2"/>
      <c r="X33" s="2"/>
      <c r="Y33" s="2"/>
    </row>
    <row r="34" ht="15.75" customHeight="1">
      <c r="A34" s="74" t="s">
        <v>40</v>
      </c>
      <c r="E34" s="95"/>
      <c r="F34" s="75"/>
      <c r="G34" s="36"/>
      <c r="H34" s="96"/>
      <c r="I34" s="97"/>
      <c r="J34" s="98"/>
      <c r="K34" s="39"/>
      <c r="L34" s="36"/>
      <c r="M34" s="36"/>
      <c r="N34" s="99"/>
      <c r="O34" s="99"/>
      <c r="P34" s="99"/>
      <c r="Q34" s="27"/>
      <c r="R34" s="2"/>
      <c r="S34" s="2"/>
      <c r="T34" s="2"/>
      <c r="U34" s="2"/>
      <c r="V34" s="2"/>
      <c r="W34" s="2"/>
      <c r="X34" s="2"/>
      <c r="Y34" s="2"/>
    </row>
    <row r="35" ht="15.75" customHeight="1">
      <c r="A35" s="65" t="s">
        <v>41</v>
      </c>
      <c r="E35" s="100"/>
      <c r="F35" s="101"/>
      <c r="G35" s="97"/>
      <c r="H35" s="97"/>
      <c r="I35" s="102">
        <v>0.0</v>
      </c>
      <c r="J35" s="103">
        <f t="shared" ref="J35:J44" si="5">SUM(F35:I35)</f>
        <v>0</v>
      </c>
      <c r="K35" s="104"/>
      <c r="L35" s="99"/>
      <c r="M35" s="99"/>
      <c r="N35" s="105">
        <v>0.0</v>
      </c>
      <c r="O35" s="106">
        <f t="shared" ref="O35:P35" si="4">SUM(K35:N35)</f>
        <v>0</v>
      </c>
      <c r="P35" s="106">
        <f t="shared" si="4"/>
        <v>0</v>
      </c>
      <c r="Q35" s="107" t="s">
        <v>42</v>
      </c>
      <c r="R35" s="2"/>
      <c r="S35" s="2"/>
      <c r="T35" s="2"/>
      <c r="U35" s="2"/>
      <c r="V35" s="2"/>
      <c r="W35" s="2"/>
      <c r="X35" s="2"/>
      <c r="Y35" s="2"/>
    </row>
    <row r="36" ht="15.75" customHeight="1">
      <c r="A36" s="108"/>
      <c r="E36" s="109"/>
      <c r="F36" s="26"/>
      <c r="G36" s="27"/>
      <c r="H36" s="27"/>
      <c r="I36" s="110">
        <v>0.0</v>
      </c>
      <c r="J36" s="111">
        <f t="shared" si="5"/>
        <v>0</v>
      </c>
      <c r="K36" s="112"/>
      <c r="L36" s="113"/>
      <c r="M36" s="113"/>
      <c r="N36" s="114">
        <v>0.0</v>
      </c>
      <c r="O36" s="115">
        <f t="shared" ref="O36:O38" si="6">SUM(K36:N36)</f>
        <v>0</v>
      </c>
      <c r="P36" s="88">
        <f t="shared" ref="P36:P44" si="7">ABS(J36-O36)</f>
        <v>0</v>
      </c>
      <c r="Q36" s="116"/>
      <c r="R36" s="2"/>
      <c r="S36" s="2"/>
      <c r="T36" s="2"/>
      <c r="U36" s="2"/>
      <c r="V36" s="2"/>
      <c r="W36" s="2"/>
      <c r="X36" s="2"/>
      <c r="Y36" s="2"/>
    </row>
    <row r="37" ht="15.75" customHeight="1">
      <c r="A37" s="65" t="s">
        <v>43</v>
      </c>
      <c r="E37" s="100"/>
      <c r="F37" s="101"/>
      <c r="G37" s="117"/>
      <c r="H37" s="117"/>
      <c r="I37" s="118">
        <v>0.004</v>
      </c>
      <c r="J37" s="119">
        <f t="shared" si="5"/>
        <v>0.004</v>
      </c>
      <c r="K37" s="104"/>
      <c r="L37" s="99"/>
      <c r="M37" s="99"/>
      <c r="N37" s="87">
        <v>0.0066</v>
      </c>
      <c r="O37" s="88">
        <f t="shared" si="6"/>
        <v>0.0066</v>
      </c>
      <c r="P37" s="120">
        <f t="shared" si="7"/>
        <v>0.0026</v>
      </c>
      <c r="Q37" s="116"/>
      <c r="R37" s="2"/>
      <c r="S37" s="2"/>
      <c r="T37" s="2"/>
      <c r="U37" s="2"/>
      <c r="V37" s="2"/>
      <c r="W37" s="2"/>
      <c r="X37" s="2"/>
      <c r="Y37" s="2"/>
    </row>
    <row r="38" ht="15.75" customHeight="1">
      <c r="A38" s="108"/>
      <c r="E38" s="109"/>
      <c r="F38" s="26"/>
      <c r="G38" s="27"/>
      <c r="H38" s="27"/>
      <c r="I38" s="121">
        <v>282.0</v>
      </c>
      <c r="J38" s="79">
        <f t="shared" si="5"/>
        <v>282</v>
      </c>
      <c r="K38" s="112"/>
      <c r="L38" s="113"/>
      <c r="M38" s="113"/>
      <c r="N38" s="122">
        <v>423.0</v>
      </c>
      <c r="O38" s="123">
        <f t="shared" si="6"/>
        <v>423</v>
      </c>
      <c r="P38" s="48">
        <f t="shared" si="7"/>
        <v>141</v>
      </c>
      <c r="Q38" s="116"/>
      <c r="R38" s="2"/>
      <c r="S38" s="2"/>
      <c r="T38" s="2"/>
      <c r="U38" s="2"/>
      <c r="V38" s="2"/>
      <c r="W38" s="2"/>
      <c r="X38" s="2"/>
      <c r="Y38" s="2"/>
    </row>
    <row r="39" ht="15.75" customHeight="1">
      <c r="A39" s="65" t="s">
        <v>44</v>
      </c>
      <c r="E39" s="100"/>
      <c r="F39" s="101"/>
      <c r="G39" s="97"/>
      <c r="H39" s="97"/>
      <c r="I39" s="124">
        <v>0.0</v>
      </c>
      <c r="J39" s="119">
        <f t="shared" si="5"/>
        <v>0</v>
      </c>
      <c r="K39" s="104"/>
      <c r="L39" s="99"/>
      <c r="M39" s="99"/>
      <c r="N39" s="125">
        <f t="shared" ref="N39:O39" si="8">SUM(J39:M39)</f>
        <v>0</v>
      </c>
      <c r="O39" s="106">
        <f t="shared" si="8"/>
        <v>0</v>
      </c>
      <c r="P39" s="120">
        <f t="shared" si="7"/>
        <v>0</v>
      </c>
      <c r="Q39" s="116"/>
      <c r="R39" s="2"/>
      <c r="S39" s="2"/>
      <c r="T39" s="2"/>
      <c r="U39" s="2"/>
      <c r="V39" s="2"/>
      <c r="W39" s="2"/>
      <c r="X39" s="2"/>
      <c r="Y39" s="2"/>
    </row>
    <row r="40" ht="15.75" customHeight="1">
      <c r="A40" s="108"/>
      <c r="E40" s="109"/>
      <c r="F40" s="26"/>
      <c r="G40" s="27"/>
      <c r="H40" s="27"/>
      <c r="I40" s="121">
        <v>0.0</v>
      </c>
      <c r="J40" s="79">
        <f t="shared" si="5"/>
        <v>0</v>
      </c>
      <c r="K40" s="112"/>
      <c r="L40" s="113"/>
      <c r="M40" s="113"/>
      <c r="N40" s="122">
        <v>0.0</v>
      </c>
      <c r="O40" s="123">
        <f>SUM(K40:N40)</f>
        <v>0</v>
      </c>
      <c r="P40" s="48">
        <f t="shared" si="7"/>
        <v>0</v>
      </c>
      <c r="Q40" s="116"/>
      <c r="R40" s="2"/>
      <c r="S40" s="2"/>
      <c r="T40" s="2"/>
      <c r="U40" s="2"/>
      <c r="V40" s="2"/>
      <c r="W40" s="2"/>
      <c r="X40" s="2"/>
      <c r="Y40" s="2"/>
    </row>
    <row r="41" ht="15.75" customHeight="1">
      <c r="A41" s="65" t="s">
        <v>45</v>
      </c>
      <c r="E41" s="100"/>
      <c r="F41" s="101"/>
      <c r="G41" s="99"/>
      <c r="H41" s="102"/>
      <c r="I41" s="124">
        <v>0.0</v>
      </c>
      <c r="J41" s="103">
        <f t="shared" si="5"/>
        <v>0</v>
      </c>
      <c r="K41" s="104"/>
      <c r="L41" s="99"/>
      <c r="M41" s="99"/>
      <c r="N41" s="125">
        <f t="shared" ref="N41:O41" si="9">SUM(J41:M41)</f>
        <v>0</v>
      </c>
      <c r="O41" s="106">
        <f t="shared" si="9"/>
        <v>0</v>
      </c>
      <c r="P41" s="120">
        <f t="shared" si="7"/>
        <v>0</v>
      </c>
      <c r="Q41" s="116"/>
      <c r="R41" s="2"/>
      <c r="S41" s="2"/>
      <c r="T41" s="2"/>
      <c r="U41" s="2"/>
      <c r="V41" s="2"/>
      <c r="W41" s="2"/>
      <c r="X41" s="2"/>
      <c r="Y41" s="2"/>
    </row>
    <row r="42" ht="15.75" customHeight="1">
      <c r="A42" s="108"/>
      <c r="E42" s="109"/>
      <c r="F42" s="26"/>
      <c r="G42" s="27"/>
      <c r="H42" s="25"/>
      <c r="I42" s="121">
        <v>0.0</v>
      </c>
      <c r="J42" s="79">
        <f t="shared" si="5"/>
        <v>0</v>
      </c>
      <c r="K42" s="112"/>
      <c r="L42" s="113"/>
      <c r="M42" s="113"/>
      <c r="N42" s="122">
        <v>0.0</v>
      </c>
      <c r="O42" s="123">
        <f t="shared" ref="O42:O44" si="10">SUM(K42:N42)</f>
        <v>0</v>
      </c>
      <c r="P42" s="48">
        <f t="shared" si="7"/>
        <v>0</v>
      </c>
      <c r="Q42" s="26"/>
      <c r="R42" s="2"/>
      <c r="S42" s="2"/>
      <c r="T42" s="2"/>
      <c r="U42" s="2"/>
      <c r="V42" s="2"/>
      <c r="W42" s="2"/>
      <c r="X42" s="2"/>
      <c r="Y42" s="2"/>
    </row>
    <row r="43" ht="15.75" customHeight="1">
      <c r="A43" s="65" t="s">
        <v>46</v>
      </c>
      <c r="E43" s="100"/>
      <c r="F43" s="126"/>
      <c r="G43" s="127"/>
      <c r="H43" s="128"/>
      <c r="I43" s="118">
        <v>0.0194</v>
      </c>
      <c r="J43" s="119">
        <f t="shared" si="5"/>
        <v>0.0194</v>
      </c>
      <c r="K43" s="104"/>
      <c r="L43" s="99"/>
      <c r="M43" s="99"/>
      <c r="N43" s="129">
        <v>0.014</v>
      </c>
      <c r="O43" s="88">
        <f t="shared" si="10"/>
        <v>0.014</v>
      </c>
      <c r="P43" s="88">
        <f t="shared" si="7"/>
        <v>0.0054</v>
      </c>
      <c r="Q43" s="107" t="s">
        <v>47</v>
      </c>
      <c r="R43" s="2"/>
      <c r="S43" s="2"/>
      <c r="T43" s="2"/>
      <c r="U43" s="2"/>
      <c r="V43" s="2"/>
      <c r="W43" s="2"/>
      <c r="X43" s="2"/>
      <c r="Y43" s="2"/>
    </row>
    <row r="44" ht="25.5" customHeight="1">
      <c r="A44" s="108"/>
      <c r="E44" s="109"/>
      <c r="F44" s="26"/>
      <c r="G44" s="27"/>
      <c r="H44" s="25"/>
      <c r="I44" s="130">
        <v>1369.0</v>
      </c>
      <c r="J44" s="131">
        <f t="shared" si="5"/>
        <v>1369</v>
      </c>
      <c r="K44" s="132"/>
      <c r="L44" s="122"/>
      <c r="M44" s="122"/>
      <c r="N44" s="133">
        <v>1141.0</v>
      </c>
      <c r="O44" s="134">
        <f t="shared" si="10"/>
        <v>1141</v>
      </c>
      <c r="P44" s="135">
        <f t="shared" si="7"/>
        <v>228</v>
      </c>
      <c r="Q44" s="26"/>
      <c r="R44" s="2"/>
      <c r="S44" s="2"/>
      <c r="T44" s="2"/>
      <c r="U44" s="2"/>
      <c r="V44" s="2"/>
      <c r="W44" s="2"/>
      <c r="X44" s="2"/>
      <c r="Y44" s="2"/>
    </row>
    <row r="45" ht="15.75" customHeight="1">
      <c r="A45" s="136"/>
      <c r="E45" s="113"/>
      <c r="F45" s="36"/>
      <c r="G45" s="36"/>
      <c r="H45" s="37"/>
      <c r="I45" s="137"/>
      <c r="J45" s="138"/>
      <c r="K45" s="39"/>
      <c r="L45" s="36"/>
      <c r="M45" s="36"/>
      <c r="N45" s="36"/>
      <c r="O45" s="113"/>
      <c r="P45" s="113"/>
      <c r="Q45" s="40"/>
      <c r="R45" s="2"/>
      <c r="S45" s="2"/>
      <c r="T45" s="2"/>
      <c r="U45" s="2"/>
      <c r="V45" s="2"/>
      <c r="W45" s="2"/>
      <c r="X45" s="2"/>
      <c r="Y45" s="2"/>
    </row>
    <row r="46" ht="15.75" customHeight="1">
      <c r="A46" s="74" t="s">
        <v>48</v>
      </c>
      <c r="E46" s="75"/>
      <c r="F46" s="75"/>
      <c r="G46" s="36"/>
      <c r="H46" s="76"/>
      <c r="I46" s="76"/>
      <c r="J46" s="38"/>
      <c r="K46" s="39"/>
      <c r="L46" s="36"/>
      <c r="M46" s="36"/>
      <c r="N46" s="36"/>
      <c r="O46" s="36"/>
      <c r="P46" s="36"/>
      <c r="Q46" s="40"/>
      <c r="R46" s="2"/>
      <c r="S46" s="2"/>
      <c r="T46" s="2"/>
      <c r="U46" s="2"/>
      <c r="V46" s="2"/>
      <c r="W46" s="2"/>
      <c r="X46" s="2"/>
      <c r="Y46" s="2"/>
    </row>
    <row r="47" ht="15.75" customHeight="1">
      <c r="A47" s="77"/>
      <c r="E47" s="78"/>
      <c r="F47" s="78"/>
      <c r="G47" s="36"/>
      <c r="H47" s="76"/>
      <c r="I47" s="76"/>
      <c r="J47" s="38"/>
      <c r="K47" s="39"/>
      <c r="L47" s="36"/>
      <c r="M47" s="36"/>
      <c r="N47" s="36"/>
      <c r="O47" s="36"/>
      <c r="P47" s="36"/>
      <c r="Q47" s="40"/>
      <c r="R47" s="2"/>
      <c r="S47" s="2"/>
      <c r="T47" s="2"/>
      <c r="U47" s="2"/>
      <c r="V47" s="2"/>
      <c r="W47" s="2"/>
      <c r="X47" s="2"/>
      <c r="Y47" s="2"/>
    </row>
    <row r="48" ht="15.75" customHeight="1">
      <c r="A48" s="65" t="s">
        <v>49</v>
      </c>
      <c r="E48" s="66"/>
      <c r="F48" s="66"/>
      <c r="G48" s="48"/>
      <c r="H48" s="67"/>
      <c r="I48" s="67">
        <v>0.0</v>
      </c>
      <c r="J48" s="79">
        <f t="shared" ref="J48:J52" si="11">SUM(F48:I48)</f>
        <v>0</v>
      </c>
      <c r="K48" s="70"/>
      <c r="L48" s="48"/>
      <c r="M48" s="48"/>
      <c r="N48" s="71">
        <v>0.0</v>
      </c>
      <c r="O48" s="48">
        <f t="shared" ref="O48:O51" si="12">SUM(K48:N48)</f>
        <v>0</v>
      </c>
      <c r="P48" s="48">
        <f t="shared" ref="P48:P52" si="13">ABS(J48-O48)</f>
        <v>0</v>
      </c>
      <c r="Q48" s="139"/>
      <c r="R48" s="51"/>
      <c r="S48" s="51"/>
      <c r="T48" s="51"/>
      <c r="U48" s="51"/>
      <c r="V48" s="51"/>
      <c r="W48" s="51"/>
      <c r="X48" s="2"/>
      <c r="Y48" s="2"/>
    </row>
    <row r="49" ht="15.75" customHeight="1">
      <c r="A49" s="77" t="s">
        <v>50</v>
      </c>
      <c r="E49" s="78"/>
      <c r="F49" s="78"/>
      <c r="G49" s="36"/>
      <c r="H49" s="76"/>
      <c r="I49" s="76">
        <v>0.0</v>
      </c>
      <c r="J49" s="38">
        <f t="shared" si="11"/>
        <v>0</v>
      </c>
      <c r="K49" s="39"/>
      <c r="L49" s="36"/>
      <c r="M49" s="36"/>
      <c r="N49" s="81">
        <v>0.0</v>
      </c>
      <c r="O49" s="48">
        <f t="shared" si="12"/>
        <v>0</v>
      </c>
      <c r="P49" s="48">
        <f t="shared" si="13"/>
        <v>0</v>
      </c>
      <c r="Q49" s="139"/>
      <c r="R49" s="2"/>
      <c r="S49" s="2"/>
      <c r="T49" s="2"/>
      <c r="U49" s="2"/>
      <c r="V49" s="2"/>
      <c r="W49" s="2"/>
      <c r="X49" s="2"/>
      <c r="Y49" s="2"/>
    </row>
    <row r="50" ht="15.75" customHeight="1">
      <c r="A50" s="65" t="s">
        <v>51</v>
      </c>
      <c r="E50" s="66"/>
      <c r="F50" s="66"/>
      <c r="G50" s="48"/>
      <c r="H50" s="67"/>
      <c r="I50" s="67">
        <v>6.0</v>
      </c>
      <c r="J50" s="79">
        <f t="shared" si="11"/>
        <v>6</v>
      </c>
      <c r="K50" s="70"/>
      <c r="L50" s="48"/>
      <c r="M50" s="48"/>
      <c r="N50" s="71">
        <v>6.0</v>
      </c>
      <c r="O50" s="48">
        <f t="shared" si="12"/>
        <v>6</v>
      </c>
      <c r="P50" s="48">
        <f t="shared" si="13"/>
        <v>0</v>
      </c>
      <c r="Q50" s="139"/>
      <c r="R50" s="51"/>
      <c r="S50" s="51"/>
      <c r="T50" s="51"/>
      <c r="U50" s="51"/>
      <c r="V50" s="51"/>
      <c r="W50" s="51"/>
      <c r="X50" s="2"/>
      <c r="Y50" s="2"/>
    </row>
    <row r="51" ht="15.75" customHeight="1">
      <c r="A51" s="140" t="s">
        <v>52</v>
      </c>
      <c r="E51" s="141"/>
      <c r="F51" s="141"/>
      <c r="G51" s="36"/>
      <c r="H51" s="141"/>
      <c r="I51" s="76">
        <v>0.0</v>
      </c>
      <c r="J51" s="38">
        <f t="shared" si="11"/>
        <v>0</v>
      </c>
      <c r="K51" s="39"/>
      <c r="L51" s="36"/>
      <c r="M51" s="36"/>
      <c r="N51" s="81">
        <v>0.0</v>
      </c>
      <c r="O51" s="48">
        <f t="shared" si="12"/>
        <v>0</v>
      </c>
      <c r="P51" s="48">
        <f t="shared" si="13"/>
        <v>0</v>
      </c>
      <c r="Q51" s="139"/>
      <c r="R51" s="2"/>
      <c r="S51" s="2"/>
      <c r="T51" s="2"/>
      <c r="U51" s="2"/>
      <c r="V51" s="2"/>
      <c r="W51" s="2"/>
      <c r="X51" s="2"/>
      <c r="Y51" s="2"/>
    </row>
    <row r="52" ht="15.75" customHeight="1">
      <c r="A52" s="77" t="s">
        <v>53</v>
      </c>
      <c r="E52" s="78"/>
      <c r="F52" s="78"/>
      <c r="G52" s="36"/>
      <c r="H52" s="76"/>
      <c r="I52" s="142">
        <v>35.0</v>
      </c>
      <c r="J52" s="38">
        <f t="shared" si="11"/>
        <v>35</v>
      </c>
      <c r="K52" s="39"/>
      <c r="L52" s="36"/>
      <c r="M52" s="36"/>
      <c r="N52" s="81">
        <v>33.0</v>
      </c>
      <c r="O52" s="71">
        <v>33.0</v>
      </c>
      <c r="P52" s="48">
        <f t="shared" si="13"/>
        <v>2</v>
      </c>
      <c r="Q52" s="143"/>
      <c r="R52" s="2"/>
      <c r="S52" s="2"/>
      <c r="T52" s="2"/>
      <c r="U52" s="2"/>
      <c r="V52" s="2"/>
      <c r="W52" s="2"/>
      <c r="X52" s="2"/>
      <c r="Y52" s="2"/>
    </row>
    <row r="53" ht="15.75" customHeight="1">
      <c r="A53" s="32" t="s">
        <v>54</v>
      </c>
      <c r="B53" s="33"/>
      <c r="C53" s="33"/>
      <c r="D53" s="34"/>
      <c r="E53" s="73"/>
      <c r="F53" s="73"/>
      <c r="G53" s="36"/>
      <c r="H53" s="37"/>
      <c r="I53" s="37"/>
      <c r="J53" s="38"/>
      <c r="K53" s="39"/>
      <c r="L53" s="36"/>
      <c r="M53" s="36"/>
      <c r="N53" s="36"/>
      <c r="O53" s="48"/>
      <c r="P53" s="36"/>
      <c r="Q53" s="40"/>
      <c r="R53" s="2"/>
      <c r="S53" s="2"/>
      <c r="T53" s="2"/>
      <c r="U53" s="2"/>
      <c r="V53" s="2"/>
      <c r="W53" s="2"/>
      <c r="X53" s="2"/>
      <c r="Y53" s="2"/>
    </row>
    <row r="54" ht="15.75" customHeight="1">
      <c r="A54" s="32" t="s">
        <v>24</v>
      </c>
      <c r="B54" s="33"/>
      <c r="C54" s="33"/>
      <c r="D54" s="34"/>
      <c r="E54" s="73"/>
      <c r="F54" s="73"/>
      <c r="G54" s="36"/>
      <c r="H54" s="37"/>
      <c r="I54" s="37"/>
      <c r="J54" s="38"/>
      <c r="K54" s="39"/>
      <c r="L54" s="36"/>
      <c r="M54" s="36"/>
      <c r="N54" s="36"/>
      <c r="O54" s="36"/>
      <c r="P54" s="36"/>
      <c r="Q54" s="40"/>
      <c r="R54" s="2"/>
      <c r="S54" s="2"/>
      <c r="T54" s="2"/>
      <c r="U54" s="2"/>
      <c r="V54" s="2"/>
      <c r="W54" s="2"/>
      <c r="X54" s="2"/>
      <c r="Y54" s="2"/>
    </row>
    <row r="55" ht="15.75" customHeight="1">
      <c r="A55" s="74" t="s">
        <v>55</v>
      </c>
      <c r="E55" s="75"/>
      <c r="F55" s="75"/>
      <c r="G55" s="36"/>
      <c r="H55" s="76"/>
      <c r="I55" s="76"/>
      <c r="J55" s="38"/>
      <c r="K55" s="39"/>
      <c r="L55" s="36"/>
      <c r="M55" s="36"/>
      <c r="N55" s="36"/>
      <c r="O55" s="36"/>
      <c r="P55" s="36"/>
      <c r="Q55" s="40"/>
      <c r="R55" s="2"/>
      <c r="S55" s="2"/>
      <c r="T55" s="2"/>
      <c r="U55" s="2"/>
      <c r="V55" s="2"/>
      <c r="W55" s="2"/>
      <c r="X55" s="2"/>
      <c r="Y55" s="2"/>
    </row>
    <row r="56" ht="15.75" customHeight="1">
      <c r="A56" s="77" t="s">
        <v>34</v>
      </c>
      <c r="E56" s="78"/>
      <c r="F56" s="78"/>
      <c r="G56" s="144">
        <v>0.9882</v>
      </c>
      <c r="H56" s="85"/>
      <c r="I56" s="76"/>
      <c r="J56" s="125">
        <f t="shared" ref="J56:J57" si="14">SUM(F56:I56)</f>
        <v>0.9882</v>
      </c>
      <c r="K56" s="39"/>
      <c r="L56" s="125">
        <f t="shared" ref="L56:L57" si="15">SUM(H56:K56)</f>
        <v>0.9882</v>
      </c>
      <c r="M56" s="36"/>
      <c r="N56" s="36"/>
      <c r="O56" s="88">
        <f t="shared" ref="O56:O57" si="16">SUM(K56:N56)</f>
        <v>0.9882</v>
      </c>
      <c r="P56" s="88">
        <f t="shared" ref="P56:P57" si="17">ABS(J56-O56)</f>
        <v>0</v>
      </c>
      <c r="Q56" s="83" t="s">
        <v>56</v>
      </c>
      <c r="R56" s="2"/>
      <c r="S56" s="2"/>
      <c r="T56" s="2"/>
      <c r="U56" s="2"/>
      <c r="V56" s="2"/>
      <c r="W56" s="2"/>
      <c r="X56" s="2"/>
      <c r="Y56" s="2"/>
    </row>
    <row r="57" ht="15.75" customHeight="1">
      <c r="A57" s="77" t="s">
        <v>36</v>
      </c>
      <c r="E57" s="78"/>
      <c r="F57" s="78"/>
      <c r="G57" s="145">
        <v>0.99</v>
      </c>
      <c r="H57" s="145"/>
      <c r="I57" s="76"/>
      <c r="J57" s="125">
        <f t="shared" si="14"/>
        <v>0.99</v>
      </c>
      <c r="K57" s="39"/>
      <c r="L57" s="125">
        <f t="shared" si="15"/>
        <v>0.99</v>
      </c>
      <c r="M57" s="36"/>
      <c r="N57" s="36"/>
      <c r="O57" s="88">
        <f t="shared" si="16"/>
        <v>0.99</v>
      </c>
      <c r="P57" s="88">
        <f t="shared" si="17"/>
        <v>0</v>
      </c>
      <c r="Q57" s="27"/>
      <c r="R57" s="2"/>
      <c r="S57" s="2"/>
      <c r="T57" s="2"/>
      <c r="U57" s="2"/>
      <c r="V57" s="2"/>
      <c r="W57" s="2"/>
      <c r="X57" s="2"/>
      <c r="Y57" s="2"/>
    </row>
    <row r="58" ht="15.75" customHeight="1">
      <c r="A58" s="74" t="s">
        <v>57</v>
      </c>
      <c r="E58" s="36"/>
      <c r="F58" s="36"/>
      <c r="G58" s="36"/>
      <c r="H58" s="76"/>
      <c r="I58" s="76"/>
      <c r="J58" s="38"/>
      <c r="K58" s="39"/>
      <c r="L58" s="36"/>
      <c r="M58" s="36"/>
      <c r="N58" s="36"/>
      <c r="O58" s="146"/>
      <c r="P58" s="36"/>
      <c r="Q58" s="40"/>
      <c r="R58" s="2"/>
      <c r="S58" s="2"/>
      <c r="T58" s="2"/>
      <c r="U58" s="2"/>
      <c r="V58" s="2"/>
      <c r="W58" s="2"/>
      <c r="X58" s="2"/>
      <c r="Y58" s="2"/>
    </row>
    <row r="59" ht="22.5" customHeight="1">
      <c r="A59" s="65" t="s">
        <v>34</v>
      </c>
      <c r="E59" s="66"/>
      <c r="F59" s="66"/>
      <c r="G59" s="147">
        <v>0.9535</v>
      </c>
      <c r="H59" s="147"/>
      <c r="I59" s="67"/>
      <c r="J59" s="148">
        <f t="shared" ref="J59:J60" si="18">SUM(F59:I59)</f>
        <v>0.9535</v>
      </c>
      <c r="K59" s="70"/>
      <c r="L59" s="147">
        <v>0.9535</v>
      </c>
      <c r="M59" s="48"/>
      <c r="N59" s="36"/>
      <c r="O59" s="88">
        <v>0.9535</v>
      </c>
      <c r="P59" s="88">
        <f t="shared" ref="P59:P60" si="19">ABS(J59-O59)</f>
        <v>0</v>
      </c>
      <c r="Q59" s="83" t="s">
        <v>56</v>
      </c>
      <c r="R59" s="51"/>
      <c r="S59" s="51"/>
      <c r="T59" s="51"/>
      <c r="U59" s="51"/>
      <c r="V59" s="51"/>
      <c r="W59" s="51"/>
      <c r="X59" s="2"/>
      <c r="Y59" s="2"/>
    </row>
    <row r="60" ht="23.25" customHeight="1">
      <c r="A60" s="65" t="s">
        <v>36</v>
      </c>
      <c r="E60" s="66"/>
      <c r="F60" s="66"/>
      <c r="G60" s="147">
        <v>0.9876</v>
      </c>
      <c r="H60" s="147"/>
      <c r="I60" s="67"/>
      <c r="J60" s="148">
        <f t="shared" si="18"/>
        <v>0.9876</v>
      </c>
      <c r="K60" s="70"/>
      <c r="L60" s="147">
        <v>0.9876</v>
      </c>
      <c r="M60" s="48"/>
      <c r="N60" s="36"/>
      <c r="O60" s="88">
        <v>0.9876</v>
      </c>
      <c r="P60" s="88">
        <f t="shared" si="19"/>
        <v>0</v>
      </c>
      <c r="Q60" s="27"/>
      <c r="R60" s="51"/>
      <c r="S60" s="51"/>
      <c r="T60" s="51"/>
      <c r="U60" s="51"/>
      <c r="V60" s="51"/>
      <c r="W60" s="51"/>
      <c r="X60" s="2"/>
      <c r="Y60" s="2"/>
    </row>
    <row r="61" ht="29.25" customHeight="1">
      <c r="A61" s="149" t="s">
        <v>58</v>
      </c>
      <c r="E61" s="75"/>
      <c r="F61" s="75"/>
      <c r="G61" s="36"/>
      <c r="H61" s="76"/>
      <c r="I61" s="76"/>
      <c r="J61" s="38"/>
      <c r="K61" s="39"/>
      <c r="L61" s="81" t="s">
        <v>59</v>
      </c>
      <c r="M61" s="36"/>
      <c r="N61" s="36"/>
      <c r="O61" s="36"/>
      <c r="P61" s="36"/>
      <c r="Q61" s="40"/>
      <c r="R61" s="2"/>
      <c r="S61" s="2"/>
      <c r="T61" s="2"/>
      <c r="U61" s="2"/>
      <c r="V61" s="2"/>
      <c r="W61" s="2"/>
      <c r="X61" s="2"/>
      <c r="Y61" s="2"/>
    </row>
    <row r="62" ht="15.75" customHeight="1">
      <c r="A62" s="74"/>
      <c r="E62" s="75"/>
      <c r="F62" s="75"/>
      <c r="G62" s="36"/>
      <c r="H62" s="76"/>
      <c r="I62" s="76"/>
      <c r="J62" s="38"/>
      <c r="K62" s="39"/>
      <c r="L62" s="36"/>
      <c r="M62" s="36"/>
      <c r="N62" s="36"/>
      <c r="O62" s="36"/>
      <c r="P62" s="36"/>
      <c r="Q62" s="40"/>
      <c r="R62" s="2"/>
      <c r="S62" s="2"/>
      <c r="T62" s="2"/>
      <c r="U62" s="2"/>
      <c r="V62" s="2"/>
      <c r="W62" s="2"/>
      <c r="X62" s="2"/>
      <c r="Y62" s="2"/>
    </row>
    <row r="63" ht="15.75" customHeight="1">
      <c r="A63" s="65" t="s">
        <v>34</v>
      </c>
      <c r="E63" s="66"/>
      <c r="F63" s="66"/>
      <c r="G63" s="48"/>
      <c r="H63" s="67"/>
      <c r="I63" s="147">
        <v>0.1227</v>
      </c>
      <c r="J63" s="148">
        <f t="shared" ref="J63:J64" si="20">SUM(F63:I63)</f>
        <v>0.1227</v>
      </c>
      <c r="K63" s="70"/>
      <c r="L63" s="48"/>
      <c r="M63" s="48"/>
      <c r="N63" s="48"/>
      <c r="O63" s="88">
        <v>0.2824</v>
      </c>
      <c r="P63" s="88">
        <f t="shared" ref="P63:P64" si="21">J63-O63</f>
        <v>-0.1597</v>
      </c>
      <c r="Q63" s="83" t="s">
        <v>60</v>
      </c>
      <c r="R63" s="51"/>
      <c r="S63" s="51"/>
      <c r="T63" s="51"/>
      <c r="U63" s="51"/>
      <c r="V63" s="51"/>
      <c r="W63" s="51"/>
      <c r="X63" s="2"/>
      <c r="Y63" s="2"/>
    </row>
    <row r="64" ht="15.75" customHeight="1">
      <c r="A64" s="65" t="s">
        <v>36</v>
      </c>
      <c r="E64" s="66"/>
      <c r="F64" s="66"/>
      <c r="G64" s="48"/>
      <c r="H64" s="67"/>
      <c r="I64" s="147">
        <v>0.0467</v>
      </c>
      <c r="J64" s="148">
        <f t="shared" si="20"/>
        <v>0.0467</v>
      </c>
      <c r="K64" s="70"/>
      <c r="L64" s="48"/>
      <c r="M64" s="48"/>
      <c r="N64" s="48"/>
      <c r="O64" s="88">
        <v>0.5303</v>
      </c>
      <c r="P64" s="88">
        <f t="shared" si="21"/>
        <v>-0.4836</v>
      </c>
      <c r="Q64" s="27"/>
      <c r="R64" s="51"/>
      <c r="S64" s="51"/>
      <c r="T64" s="51"/>
      <c r="U64" s="51"/>
      <c r="V64" s="51"/>
      <c r="W64" s="51"/>
      <c r="X64" s="2"/>
      <c r="Y64" s="2"/>
    </row>
    <row r="65" ht="15.75" customHeight="1">
      <c r="A65" s="74"/>
      <c r="B65" s="150"/>
      <c r="C65" s="150"/>
      <c r="D65" s="150"/>
      <c r="E65" s="75"/>
      <c r="F65" s="75"/>
      <c r="G65" s="36"/>
      <c r="H65" s="76"/>
      <c r="I65" s="76"/>
      <c r="J65" s="38"/>
      <c r="K65" s="39"/>
      <c r="L65" s="36"/>
      <c r="M65" s="36"/>
      <c r="N65" s="36"/>
      <c r="O65" s="36"/>
      <c r="P65" s="36"/>
      <c r="Q65" s="40"/>
      <c r="R65" s="2"/>
      <c r="S65" s="2"/>
      <c r="T65" s="2"/>
      <c r="U65" s="2"/>
      <c r="V65" s="2"/>
      <c r="W65" s="2"/>
      <c r="X65" s="2"/>
      <c r="Y65" s="2"/>
    </row>
    <row r="66" ht="15.75" customHeight="1">
      <c r="A66" s="74" t="s">
        <v>61</v>
      </c>
      <c r="B66" s="150"/>
      <c r="C66" s="150"/>
      <c r="D66" s="150"/>
      <c r="E66" s="75"/>
      <c r="F66" s="75"/>
      <c r="G66" s="36"/>
      <c r="H66" s="76"/>
      <c r="I66" s="76"/>
      <c r="J66" s="38"/>
      <c r="K66" s="39"/>
      <c r="L66" s="36"/>
      <c r="M66" s="36"/>
      <c r="N66" s="36"/>
      <c r="O66" s="36"/>
      <c r="P66" s="36"/>
      <c r="Q66" s="40"/>
      <c r="R66" s="2"/>
      <c r="S66" s="2"/>
      <c r="T66" s="2"/>
      <c r="U66" s="2"/>
      <c r="V66" s="2"/>
      <c r="W66" s="2"/>
      <c r="X66" s="2"/>
      <c r="Y66" s="2"/>
    </row>
    <row r="67" ht="15.75" customHeight="1">
      <c r="A67" s="77"/>
      <c r="B67" s="150"/>
      <c r="C67" s="150"/>
      <c r="D67" s="150"/>
      <c r="E67" s="75"/>
      <c r="F67" s="75"/>
      <c r="G67" s="36"/>
      <c r="H67" s="76"/>
      <c r="I67" s="76"/>
      <c r="J67" s="38"/>
      <c r="K67" s="39"/>
      <c r="L67" s="36"/>
      <c r="M67" s="36"/>
      <c r="N67" s="36"/>
      <c r="O67" s="36"/>
      <c r="P67" s="36"/>
      <c r="Q67" s="151"/>
      <c r="R67" s="2"/>
      <c r="S67" s="2"/>
      <c r="T67" s="2"/>
      <c r="U67" s="2"/>
      <c r="V67" s="2"/>
      <c r="W67" s="2"/>
      <c r="X67" s="2"/>
      <c r="Y67" s="2"/>
    </row>
    <row r="68" ht="15.75" customHeight="1">
      <c r="A68" s="77" t="s">
        <v>62</v>
      </c>
      <c r="B68" s="150"/>
      <c r="C68" s="150"/>
      <c r="D68" s="150"/>
      <c r="E68" s="75"/>
      <c r="F68" s="75"/>
      <c r="G68" s="36"/>
      <c r="H68" s="76"/>
      <c r="I68" s="82"/>
      <c r="J68" s="38"/>
      <c r="K68" s="39"/>
      <c r="L68" s="36"/>
      <c r="M68" s="36"/>
      <c r="N68" s="36"/>
      <c r="O68" s="36"/>
      <c r="P68" s="152"/>
      <c r="Q68" s="153" t="s">
        <v>63</v>
      </c>
      <c r="R68" s="2"/>
      <c r="S68" s="2"/>
      <c r="T68" s="2"/>
      <c r="U68" s="2"/>
      <c r="V68" s="2"/>
      <c r="W68" s="2"/>
      <c r="X68" s="2"/>
      <c r="Y68" s="2"/>
    </row>
    <row r="69" ht="15.75" customHeight="1">
      <c r="A69" s="77"/>
      <c r="B69" s="84" t="s">
        <v>64</v>
      </c>
      <c r="C69" s="150"/>
      <c r="D69" s="150"/>
      <c r="E69" s="75"/>
      <c r="F69" s="75"/>
      <c r="G69" s="36"/>
      <c r="H69" s="76"/>
      <c r="I69" s="80">
        <v>42438.0</v>
      </c>
      <c r="J69" s="38"/>
      <c r="K69" s="39"/>
      <c r="L69" s="152"/>
      <c r="M69" s="76"/>
      <c r="N69" s="81">
        <v>47778.0</v>
      </c>
      <c r="O69" s="36"/>
      <c r="P69" s="36">
        <f t="shared" ref="P69:P71" si="22">I69-N69</f>
        <v>-5340</v>
      </c>
      <c r="Q69" s="89"/>
      <c r="R69" s="2"/>
      <c r="S69" s="2"/>
      <c r="T69" s="2"/>
      <c r="U69" s="2"/>
      <c r="V69" s="2"/>
      <c r="W69" s="2"/>
      <c r="X69" s="2"/>
      <c r="Y69" s="2"/>
    </row>
    <row r="70" ht="15.75" customHeight="1">
      <c r="A70" s="77"/>
      <c r="B70" s="84" t="s">
        <v>65</v>
      </c>
      <c r="C70" s="150"/>
      <c r="D70" s="150"/>
      <c r="E70" s="75"/>
      <c r="F70" s="75"/>
      <c r="G70" s="36"/>
      <c r="H70" s="76"/>
      <c r="I70" s="80">
        <v>19975.0</v>
      </c>
      <c r="J70" s="38"/>
      <c r="K70" s="39"/>
      <c r="L70" s="152"/>
      <c r="M70" s="76"/>
      <c r="N70" s="81">
        <v>11725.0</v>
      </c>
      <c r="O70" s="36"/>
      <c r="P70" s="36">
        <f t="shared" si="22"/>
        <v>8250</v>
      </c>
      <c r="Q70" s="89"/>
      <c r="R70" s="2"/>
      <c r="S70" s="2"/>
      <c r="T70" s="2"/>
      <c r="U70" s="2"/>
      <c r="V70" s="2"/>
      <c r="W70" s="2"/>
      <c r="X70" s="2"/>
      <c r="Y70" s="2"/>
    </row>
    <row r="71" ht="15.75" customHeight="1">
      <c r="A71" s="77"/>
      <c r="B71" s="84" t="s">
        <v>66</v>
      </c>
      <c r="C71" s="150"/>
      <c r="D71" s="150"/>
      <c r="E71" s="75"/>
      <c r="F71" s="75"/>
      <c r="G71" s="36"/>
      <c r="H71" s="76"/>
      <c r="I71" s="80">
        <v>0.0</v>
      </c>
      <c r="J71" s="38"/>
      <c r="K71" s="39"/>
      <c r="L71" s="152"/>
      <c r="M71" s="76"/>
      <c r="N71" s="81">
        <v>0.0</v>
      </c>
      <c r="O71" s="36"/>
      <c r="P71" s="36">
        <f t="shared" si="22"/>
        <v>0</v>
      </c>
      <c r="Q71" s="89"/>
      <c r="R71" s="2"/>
      <c r="S71" s="2"/>
      <c r="T71" s="2"/>
      <c r="U71" s="2"/>
      <c r="V71" s="2"/>
      <c r="W71" s="2"/>
      <c r="X71" s="2"/>
      <c r="Y71" s="2"/>
    </row>
    <row r="72" ht="15.75" customHeight="1">
      <c r="A72" s="77" t="s">
        <v>36</v>
      </c>
      <c r="B72" s="150"/>
      <c r="C72" s="150"/>
      <c r="D72" s="150"/>
      <c r="E72" s="75"/>
      <c r="F72" s="75"/>
      <c r="G72" s="36"/>
      <c r="H72" s="76"/>
      <c r="I72" s="82"/>
      <c r="J72" s="38"/>
      <c r="K72" s="39"/>
      <c r="L72" s="152"/>
      <c r="M72" s="76"/>
      <c r="N72" s="36"/>
      <c r="O72" s="36"/>
      <c r="P72" s="36"/>
      <c r="Q72" s="89"/>
      <c r="R72" s="2"/>
      <c r="S72" s="2"/>
      <c r="T72" s="2"/>
      <c r="U72" s="2"/>
      <c r="V72" s="2"/>
      <c r="W72" s="2"/>
      <c r="X72" s="2"/>
      <c r="Y72" s="2"/>
    </row>
    <row r="73" ht="15.75" customHeight="1">
      <c r="A73" s="77"/>
      <c r="B73" s="84" t="s">
        <v>64</v>
      </c>
      <c r="C73" s="150"/>
      <c r="D73" s="150"/>
      <c r="E73" s="75"/>
      <c r="F73" s="75"/>
      <c r="G73" s="36"/>
      <c r="H73" s="76"/>
      <c r="I73" s="80">
        <v>25398.0</v>
      </c>
      <c r="J73" s="38"/>
      <c r="K73" s="39"/>
      <c r="L73" s="152"/>
      <c r="M73" s="76"/>
      <c r="N73" s="81">
        <v>30025.0</v>
      </c>
      <c r="O73" s="36"/>
      <c r="P73" s="36">
        <f t="shared" ref="P73:P75" si="23">I73-N73</f>
        <v>-4627</v>
      </c>
      <c r="Q73" s="89"/>
      <c r="R73" s="2"/>
      <c r="S73" s="2"/>
      <c r="T73" s="2"/>
      <c r="U73" s="2"/>
      <c r="V73" s="2"/>
      <c r="W73" s="2"/>
      <c r="X73" s="2"/>
      <c r="Y73" s="2"/>
    </row>
    <row r="74" ht="15.75" customHeight="1">
      <c r="A74" s="77"/>
      <c r="B74" s="84" t="s">
        <v>65</v>
      </c>
      <c r="C74" s="150"/>
      <c r="D74" s="150"/>
      <c r="E74" s="75"/>
      <c r="F74" s="75"/>
      <c r="G74" s="36"/>
      <c r="H74" s="76"/>
      <c r="I74" s="80">
        <v>12436.0</v>
      </c>
      <c r="J74" s="38"/>
      <c r="K74" s="39"/>
      <c r="L74" s="152"/>
      <c r="M74" s="76"/>
      <c r="N74" s="81">
        <v>9580.0</v>
      </c>
      <c r="O74" s="36"/>
      <c r="P74" s="36">
        <f t="shared" si="23"/>
        <v>2856</v>
      </c>
      <c r="Q74" s="89"/>
      <c r="R74" s="2"/>
      <c r="S74" s="2"/>
      <c r="T74" s="2"/>
      <c r="U74" s="2"/>
      <c r="V74" s="2"/>
      <c r="W74" s="2"/>
      <c r="X74" s="2"/>
      <c r="Y74" s="2"/>
    </row>
    <row r="75" ht="15.75" customHeight="1">
      <c r="A75" s="77"/>
      <c r="B75" s="84" t="s">
        <v>66</v>
      </c>
      <c r="C75" s="150"/>
      <c r="D75" s="150"/>
      <c r="E75" s="75"/>
      <c r="F75" s="75"/>
      <c r="G75" s="36"/>
      <c r="H75" s="76"/>
      <c r="I75" s="80">
        <v>0.0</v>
      </c>
      <c r="J75" s="38"/>
      <c r="K75" s="39"/>
      <c r="L75" s="152"/>
      <c r="M75" s="76"/>
      <c r="N75" s="81">
        <v>0.0</v>
      </c>
      <c r="O75" s="36"/>
      <c r="P75" s="36">
        <f t="shared" si="23"/>
        <v>0</v>
      </c>
      <c r="Q75" s="89"/>
      <c r="R75" s="2"/>
      <c r="S75" s="2"/>
      <c r="T75" s="2"/>
      <c r="U75" s="2"/>
      <c r="V75" s="2"/>
      <c r="W75" s="2"/>
      <c r="X75" s="2"/>
      <c r="Y75" s="2"/>
    </row>
    <row r="76" ht="15.75" customHeight="1">
      <c r="A76" s="77" t="s">
        <v>67</v>
      </c>
      <c r="B76" s="150"/>
      <c r="C76" s="150"/>
      <c r="D76" s="150"/>
      <c r="E76" s="75"/>
      <c r="F76" s="75"/>
      <c r="G76" s="36"/>
      <c r="H76" s="76"/>
      <c r="I76" s="82"/>
      <c r="J76" s="38"/>
      <c r="K76" s="39"/>
      <c r="L76" s="152"/>
      <c r="M76" s="76"/>
      <c r="N76" s="36"/>
      <c r="O76" s="36"/>
      <c r="P76" s="36"/>
      <c r="Q76" s="89"/>
      <c r="R76" s="2"/>
      <c r="S76" s="2"/>
      <c r="T76" s="2"/>
      <c r="U76" s="2"/>
      <c r="V76" s="2"/>
      <c r="W76" s="2"/>
      <c r="X76" s="2"/>
      <c r="Y76" s="2"/>
    </row>
    <row r="77" ht="15.75" customHeight="1">
      <c r="A77" s="74"/>
      <c r="B77" s="84" t="s">
        <v>64</v>
      </c>
      <c r="C77" s="150"/>
      <c r="D77" s="150"/>
      <c r="E77" s="75"/>
      <c r="F77" s="75"/>
      <c r="G77" s="36"/>
      <c r="H77" s="76"/>
      <c r="I77" s="80">
        <v>2219.0</v>
      </c>
      <c r="J77" s="38"/>
      <c r="K77" s="39"/>
      <c r="L77" s="152"/>
      <c r="M77" s="76"/>
      <c r="N77" s="81">
        <v>3273.0</v>
      </c>
      <c r="O77" s="36"/>
      <c r="P77" s="36">
        <f t="shared" ref="P77:P79" si="24">I77-N77</f>
        <v>-1054</v>
      </c>
      <c r="Q77" s="89"/>
      <c r="R77" s="2"/>
      <c r="S77" s="2"/>
      <c r="T77" s="2"/>
      <c r="U77" s="2"/>
      <c r="V77" s="2"/>
      <c r="W77" s="2"/>
      <c r="X77" s="2"/>
      <c r="Y77" s="2"/>
    </row>
    <row r="78" ht="15.75" customHeight="1">
      <c r="A78" s="74"/>
      <c r="B78" s="84" t="s">
        <v>65</v>
      </c>
      <c r="C78" s="150"/>
      <c r="D78" s="150"/>
      <c r="E78" s="75"/>
      <c r="F78" s="75"/>
      <c r="G78" s="36"/>
      <c r="H78" s="76"/>
      <c r="I78" s="154">
        <v>7059.0</v>
      </c>
      <c r="J78" s="38"/>
      <c r="K78" s="39"/>
      <c r="L78" s="152"/>
      <c r="M78" s="76"/>
      <c r="N78" s="81">
        <v>8107.0</v>
      </c>
      <c r="O78" s="36"/>
      <c r="P78" s="36">
        <f t="shared" si="24"/>
        <v>-1048</v>
      </c>
      <c r="Q78" s="89"/>
      <c r="R78" s="2"/>
      <c r="S78" s="2"/>
      <c r="T78" s="2"/>
      <c r="U78" s="2"/>
      <c r="V78" s="2"/>
      <c r="W78" s="2"/>
      <c r="X78" s="2"/>
      <c r="Y78" s="2"/>
    </row>
    <row r="79" ht="15.75" customHeight="1">
      <c r="A79" s="155"/>
      <c r="B79" s="84" t="s">
        <v>66</v>
      </c>
      <c r="C79" s="150"/>
      <c r="D79" s="150"/>
      <c r="E79" s="75"/>
      <c r="F79" s="75"/>
      <c r="G79" s="36"/>
      <c r="H79" s="76"/>
      <c r="I79" s="154">
        <v>954.0</v>
      </c>
      <c r="J79" s="38"/>
      <c r="K79" s="39"/>
      <c r="L79" s="152"/>
      <c r="M79" s="76"/>
      <c r="N79" s="81">
        <v>324.0</v>
      </c>
      <c r="O79" s="36"/>
      <c r="P79" s="36">
        <f t="shared" si="24"/>
        <v>630</v>
      </c>
      <c r="Q79" s="27"/>
      <c r="R79" s="2"/>
      <c r="S79" s="2"/>
      <c r="T79" s="2"/>
      <c r="U79" s="2"/>
      <c r="V79" s="2"/>
      <c r="W79" s="2"/>
      <c r="X79" s="2"/>
      <c r="Y79" s="2"/>
    </row>
    <row r="80" ht="15.75" customHeight="1">
      <c r="A80" s="74"/>
      <c r="B80" s="150"/>
      <c r="C80" s="150"/>
      <c r="D80" s="150"/>
      <c r="E80" s="75"/>
      <c r="F80" s="75"/>
      <c r="G80" s="36"/>
      <c r="H80" s="76"/>
      <c r="I80" s="76"/>
      <c r="J80" s="38"/>
      <c r="K80" s="39"/>
      <c r="L80" s="36"/>
      <c r="M80" s="36"/>
      <c r="N80" s="36"/>
      <c r="O80" s="36"/>
      <c r="P80" s="36"/>
      <c r="Q80" s="40"/>
      <c r="R80" s="2"/>
      <c r="S80" s="2"/>
      <c r="T80" s="2"/>
      <c r="U80" s="2"/>
      <c r="V80" s="2"/>
      <c r="W80" s="2"/>
      <c r="X80" s="2"/>
      <c r="Y80" s="2"/>
    </row>
    <row r="81" ht="15.75" customHeight="1">
      <c r="A81" s="74" t="s">
        <v>28</v>
      </c>
      <c r="E81" s="75"/>
      <c r="F81" s="75"/>
      <c r="G81" s="36"/>
      <c r="H81" s="76"/>
      <c r="I81" s="76"/>
      <c r="J81" s="38"/>
      <c r="K81" s="39"/>
      <c r="L81" s="36"/>
      <c r="M81" s="36"/>
      <c r="N81" s="36"/>
      <c r="O81" s="36"/>
      <c r="P81" s="36"/>
      <c r="Q81" s="40"/>
      <c r="R81" s="2"/>
      <c r="S81" s="2"/>
      <c r="T81" s="2"/>
      <c r="U81" s="2"/>
      <c r="V81" s="2"/>
      <c r="W81" s="2"/>
      <c r="X81" s="2"/>
      <c r="Y81" s="2"/>
    </row>
    <row r="82" ht="15.75" customHeight="1">
      <c r="A82" s="136"/>
      <c r="B82" s="2"/>
      <c r="C82" s="2"/>
      <c r="D82" s="2"/>
      <c r="E82" s="91"/>
      <c r="F82" s="91"/>
      <c r="G82" s="48"/>
      <c r="H82" s="67"/>
      <c r="I82" s="67"/>
      <c r="J82" s="79"/>
      <c r="K82" s="70"/>
      <c r="L82" s="48"/>
      <c r="M82" s="48"/>
      <c r="N82" s="48"/>
      <c r="O82" s="48"/>
      <c r="P82" s="48"/>
      <c r="Q82" s="139"/>
      <c r="R82" s="51"/>
      <c r="S82" s="51"/>
      <c r="T82" s="51"/>
      <c r="U82" s="51"/>
      <c r="V82" s="51"/>
      <c r="W82" s="51"/>
      <c r="X82" s="2"/>
      <c r="Y82" s="2"/>
    </row>
    <row r="83" ht="27.75" customHeight="1">
      <c r="A83" s="156" t="s">
        <v>68</v>
      </c>
      <c r="E83" s="91"/>
      <c r="F83" s="91"/>
      <c r="G83" s="48"/>
      <c r="H83" s="67"/>
      <c r="I83" s="71">
        <v>8397.0</v>
      </c>
      <c r="J83" s="157">
        <f>SUM(F83:I83)</f>
        <v>8397</v>
      </c>
      <c r="K83" s="70"/>
      <c r="L83" s="48"/>
      <c r="M83" s="48"/>
      <c r="N83" s="71">
        <v>8397.0</v>
      </c>
      <c r="O83" s="48">
        <f>SUM(K83:N83)</f>
        <v>8397</v>
      </c>
      <c r="P83" s="82">
        <f>J83-O83</f>
        <v>0</v>
      </c>
      <c r="Q83" s="72"/>
      <c r="R83" s="51"/>
      <c r="S83" s="51"/>
      <c r="T83" s="51"/>
      <c r="U83" s="51"/>
      <c r="V83" s="51"/>
      <c r="W83" s="51"/>
      <c r="X83" s="2"/>
      <c r="Y83" s="2"/>
    </row>
    <row r="84" ht="15.75" customHeight="1">
      <c r="A84" s="32" t="s">
        <v>69</v>
      </c>
      <c r="B84" s="33"/>
      <c r="C84" s="33"/>
      <c r="D84" s="34"/>
      <c r="E84" s="73"/>
      <c r="F84" s="73"/>
      <c r="G84" s="36"/>
      <c r="H84" s="37"/>
      <c r="I84" s="37"/>
      <c r="J84" s="38"/>
      <c r="K84" s="39"/>
      <c r="L84" s="36"/>
      <c r="M84" s="36"/>
      <c r="N84" s="36"/>
      <c r="O84" s="36"/>
      <c r="P84" s="36"/>
      <c r="Q84" s="40"/>
      <c r="R84" s="2"/>
      <c r="S84" s="2"/>
      <c r="T84" s="2"/>
      <c r="U84" s="2"/>
      <c r="V84" s="2"/>
      <c r="W84" s="2"/>
      <c r="X84" s="2"/>
      <c r="Y84" s="2"/>
    </row>
    <row r="85" ht="15.75" customHeight="1">
      <c r="A85" s="32" t="s">
        <v>24</v>
      </c>
      <c r="B85" s="33"/>
      <c r="C85" s="33"/>
      <c r="D85" s="34"/>
      <c r="E85" s="73"/>
      <c r="F85" s="73"/>
      <c r="G85" s="36"/>
      <c r="H85" s="37"/>
      <c r="I85" s="37"/>
      <c r="J85" s="38"/>
      <c r="K85" s="39"/>
      <c r="L85" s="36"/>
      <c r="M85" s="36"/>
      <c r="N85" s="36"/>
      <c r="O85" s="36"/>
      <c r="P85" s="36"/>
      <c r="Q85" s="40"/>
      <c r="R85" s="2"/>
      <c r="S85" s="2"/>
      <c r="T85" s="2"/>
      <c r="U85" s="2"/>
      <c r="V85" s="2"/>
      <c r="W85" s="2"/>
      <c r="X85" s="2"/>
      <c r="Y85" s="2"/>
    </row>
    <row r="86" ht="37.5" customHeight="1">
      <c r="A86" s="156" t="s">
        <v>70</v>
      </c>
      <c r="E86" s="91"/>
      <c r="F86" s="91"/>
      <c r="G86" s="48"/>
      <c r="H86" s="67"/>
      <c r="I86" s="67">
        <v>0.0</v>
      </c>
      <c r="J86" s="79">
        <f>SUM(F86:I86)</f>
        <v>0</v>
      </c>
      <c r="K86" s="70"/>
      <c r="L86" s="48"/>
      <c r="M86" s="48"/>
      <c r="N86" s="48"/>
      <c r="O86" s="48">
        <f>SUM(K86:N86)</f>
        <v>0</v>
      </c>
      <c r="P86" s="48">
        <f>J86-O86</f>
        <v>0</v>
      </c>
      <c r="Q86" s="139"/>
      <c r="R86" s="51"/>
      <c r="S86" s="51"/>
      <c r="T86" s="51"/>
      <c r="U86" s="51"/>
      <c r="V86" s="51"/>
      <c r="W86" s="51"/>
      <c r="X86" s="2"/>
      <c r="Y86" s="2"/>
    </row>
    <row r="87" ht="15.75" customHeight="1">
      <c r="A87" s="136"/>
      <c r="B87" s="158"/>
      <c r="C87" s="158"/>
      <c r="D87" s="158"/>
      <c r="E87" s="35"/>
      <c r="F87" s="35"/>
      <c r="G87" s="36"/>
      <c r="H87" s="37"/>
      <c r="I87" s="37"/>
      <c r="J87" s="38"/>
      <c r="K87" s="39"/>
      <c r="L87" s="36"/>
      <c r="M87" s="36"/>
      <c r="N87" s="36"/>
      <c r="O87" s="36"/>
      <c r="P87" s="36"/>
      <c r="Q87" s="40"/>
      <c r="R87" s="2"/>
      <c r="S87" s="2"/>
      <c r="T87" s="2"/>
      <c r="U87" s="2"/>
      <c r="V87" s="2"/>
      <c r="W87" s="2"/>
      <c r="X87" s="2"/>
      <c r="Y87" s="2"/>
    </row>
    <row r="88" ht="15.75" customHeight="1">
      <c r="A88" s="159" t="s">
        <v>28</v>
      </c>
      <c r="B88" s="2"/>
      <c r="C88" s="2"/>
      <c r="D88" s="2"/>
      <c r="E88" s="73"/>
      <c r="F88" s="73"/>
      <c r="G88" s="36"/>
      <c r="H88" s="37"/>
      <c r="I88" s="37"/>
      <c r="J88" s="38"/>
      <c r="K88" s="39"/>
      <c r="L88" s="36"/>
      <c r="M88" s="36"/>
      <c r="N88" s="36"/>
      <c r="O88" s="36"/>
      <c r="P88" s="36"/>
      <c r="Q88" s="40"/>
      <c r="R88" s="2"/>
      <c r="S88" s="2"/>
      <c r="T88" s="2"/>
      <c r="U88" s="2"/>
      <c r="V88" s="2"/>
      <c r="W88" s="2"/>
      <c r="X88" s="2"/>
      <c r="Y88" s="2"/>
    </row>
    <row r="89" ht="15.75" customHeight="1">
      <c r="A89" s="160" t="s">
        <v>71</v>
      </c>
      <c r="B89" s="161"/>
      <c r="C89" s="161"/>
      <c r="D89" s="162"/>
      <c r="E89" s="163"/>
      <c r="F89" s="163"/>
      <c r="G89" s="106"/>
      <c r="H89" s="164"/>
      <c r="I89" s="165"/>
      <c r="J89" s="166"/>
      <c r="K89" s="167"/>
      <c r="L89" s="168"/>
      <c r="M89" s="106"/>
      <c r="N89" s="106"/>
      <c r="O89" s="106"/>
      <c r="P89" s="106"/>
      <c r="Q89" s="169"/>
      <c r="R89" s="51"/>
      <c r="S89" s="51"/>
      <c r="T89" s="51"/>
      <c r="U89" s="51"/>
      <c r="V89" s="51"/>
      <c r="W89" s="51"/>
      <c r="X89" s="51"/>
      <c r="Y89" s="51"/>
    </row>
    <row r="90" ht="15.75" customHeight="1">
      <c r="A90" s="65" t="s">
        <v>72</v>
      </c>
      <c r="E90" s="48"/>
      <c r="F90" s="48"/>
      <c r="G90" s="48"/>
      <c r="H90" s="48"/>
      <c r="I90" s="48">
        <v>2336.0</v>
      </c>
      <c r="J90" s="79">
        <f t="shared" ref="J90:J92" si="25">SUM(F90:I90)</f>
        <v>2336</v>
      </c>
      <c r="K90" s="70"/>
      <c r="L90" s="48"/>
      <c r="M90" s="48"/>
      <c r="N90" s="71">
        <v>2366.0</v>
      </c>
      <c r="O90" s="48">
        <f t="shared" ref="O90:O91" si="26">SUM(K90:N90)</f>
        <v>2366</v>
      </c>
      <c r="P90" s="48">
        <f t="shared" ref="P90:P92" si="27">J90-O90</f>
        <v>-30</v>
      </c>
      <c r="Q90" s="72" t="s">
        <v>73</v>
      </c>
      <c r="R90" s="51"/>
      <c r="S90" s="51"/>
      <c r="T90" s="51"/>
      <c r="U90" s="51"/>
      <c r="V90" s="51"/>
      <c r="W90" s="51"/>
      <c r="X90" s="51"/>
      <c r="Y90" s="51"/>
    </row>
    <row r="91" ht="15.75" customHeight="1">
      <c r="A91" s="65" t="s">
        <v>74</v>
      </c>
      <c r="E91" s="48"/>
      <c r="F91" s="48"/>
      <c r="G91" s="48"/>
      <c r="H91" s="48"/>
      <c r="I91" s="48">
        <v>43.0</v>
      </c>
      <c r="J91" s="79">
        <f t="shared" si="25"/>
        <v>43</v>
      </c>
      <c r="K91" s="70"/>
      <c r="L91" s="48"/>
      <c r="M91" s="48"/>
      <c r="N91" s="71">
        <v>62.0</v>
      </c>
      <c r="O91" s="48">
        <f t="shared" si="26"/>
        <v>62</v>
      </c>
      <c r="P91" s="48">
        <f t="shared" si="27"/>
        <v>-19</v>
      </c>
      <c r="Q91" s="72" t="s">
        <v>73</v>
      </c>
      <c r="R91" s="51"/>
      <c r="S91" s="51"/>
      <c r="T91" s="51"/>
      <c r="U91" s="51"/>
      <c r="V91" s="51"/>
      <c r="W91" s="51"/>
      <c r="X91" s="51"/>
      <c r="Y91" s="51"/>
    </row>
    <row r="92" ht="15.75" customHeight="1">
      <c r="A92" s="170" t="s">
        <v>75</v>
      </c>
      <c r="B92" s="7"/>
      <c r="C92" s="7"/>
      <c r="D92" s="7"/>
      <c r="E92" s="48"/>
      <c r="F92" s="48"/>
      <c r="G92" s="48"/>
      <c r="H92" s="48"/>
      <c r="I92" s="48">
        <v>34.0</v>
      </c>
      <c r="J92" s="79">
        <f t="shared" si="25"/>
        <v>34</v>
      </c>
      <c r="K92" s="70"/>
      <c r="L92" s="48"/>
      <c r="M92" s="48"/>
      <c r="N92" s="71">
        <v>62.0</v>
      </c>
      <c r="O92" s="71">
        <v>62.0</v>
      </c>
      <c r="P92" s="48">
        <f t="shared" si="27"/>
        <v>-28</v>
      </c>
      <c r="Q92" s="72" t="s">
        <v>73</v>
      </c>
      <c r="R92" s="51"/>
      <c r="S92" s="51"/>
      <c r="T92" s="51"/>
      <c r="U92" s="51"/>
      <c r="V92" s="51"/>
      <c r="W92" s="51"/>
      <c r="X92" s="51"/>
      <c r="Y92" s="51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5"/>
      <c r="R93" s="2"/>
      <c r="S93" s="2"/>
      <c r="T93" s="2"/>
      <c r="U93" s="2"/>
      <c r="V93" s="2"/>
      <c r="W93" s="2"/>
      <c r="X93" s="2"/>
      <c r="Y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5"/>
      <c r="R94" s="2"/>
      <c r="S94" s="2"/>
      <c r="T94" s="2"/>
      <c r="U94" s="2"/>
      <c r="V94" s="2"/>
      <c r="W94" s="2"/>
      <c r="X94" s="2"/>
      <c r="Y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5"/>
      <c r="R95" s="2"/>
      <c r="S95" s="2"/>
      <c r="T95" s="2"/>
      <c r="U95" s="2"/>
      <c r="V95" s="2"/>
      <c r="W95" s="2"/>
      <c r="X95" s="2"/>
      <c r="Y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5"/>
      <c r="R96" s="2"/>
      <c r="S96" s="2"/>
      <c r="T96" s="2"/>
      <c r="U96" s="2"/>
      <c r="V96" s="2"/>
      <c r="W96" s="2"/>
      <c r="X96" s="2"/>
      <c r="Y96" s="2"/>
    </row>
    <row r="97" ht="15.75" customHeight="1">
      <c r="A97" s="2"/>
      <c r="B97" s="2" t="s">
        <v>76</v>
      </c>
      <c r="E97" s="2"/>
      <c r="F97" s="2"/>
      <c r="G97" s="2" t="s">
        <v>77</v>
      </c>
      <c r="L97" s="2"/>
      <c r="M97" s="2"/>
      <c r="N97" s="2"/>
      <c r="O97" s="2"/>
      <c r="P97" s="2" t="s">
        <v>78</v>
      </c>
      <c r="R97" s="2"/>
      <c r="S97" s="2"/>
      <c r="T97" s="2"/>
      <c r="U97" s="2"/>
      <c r="V97" s="2"/>
      <c r="W97" s="2"/>
      <c r="X97" s="2"/>
      <c r="Y97" s="2"/>
    </row>
    <row r="98" ht="30.75" customHeight="1">
      <c r="A98" s="2"/>
      <c r="B98" s="171"/>
      <c r="E98" s="2"/>
      <c r="F98" s="2"/>
      <c r="G98" s="2"/>
      <c r="L98" s="2"/>
      <c r="M98" s="2"/>
      <c r="N98" s="2"/>
      <c r="O98" s="2"/>
      <c r="P98" s="2"/>
      <c r="R98" s="2"/>
      <c r="S98" s="2"/>
      <c r="T98" s="2"/>
      <c r="U98" s="2"/>
      <c r="V98" s="2"/>
      <c r="W98" s="2"/>
      <c r="X98" s="2"/>
      <c r="Y98" s="2"/>
    </row>
    <row r="99" ht="15.75" customHeight="1">
      <c r="A99" s="2"/>
      <c r="B99" s="171" t="s">
        <v>79</v>
      </c>
      <c r="E99" s="2"/>
      <c r="F99" s="2"/>
      <c r="G99" s="171" t="s">
        <v>80</v>
      </c>
      <c r="L99" s="2"/>
      <c r="M99" s="2"/>
      <c r="N99" s="2"/>
      <c r="O99" s="2"/>
      <c r="P99" s="171" t="s">
        <v>81</v>
      </c>
      <c r="R99" s="171"/>
      <c r="S99" s="171"/>
      <c r="T99" s="2"/>
      <c r="U99" s="2"/>
      <c r="V99" s="2"/>
      <c r="W99" s="2"/>
      <c r="X99" s="2"/>
      <c r="Y99" s="2"/>
    </row>
    <row r="100" ht="15.75" customHeight="1">
      <c r="A100" s="2"/>
      <c r="B100" s="171" t="s">
        <v>82</v>
      </c>
      <c r="E100" s="2"/>
      <c r="F100" s="2"/>
      <c r="G100" s="171" t="s">
        <v>83</v>
      </c>
      <c r="L100" s="2"/>
      <c r="M100" s="2"/>
      <c r="N100" s="2"/>
      <c r="O100" s="2"/>
      <c r="P100" s="171" t="s">
        <v>84</v>
      </c>
      <c r="R100" s="171"/>
      <c r="S100" s="171"/>
      <c r="T100" s="2"/>
      <c r="U100" s="2"/>
      <c r="V100" s="2"/>
      <c r="W100" s="2"/>
      <c r="X100" s="2"/>
      <c r="Y100" s="2"/>
    </row>
    <row r="101" ht="15.75" customHeight="1">
      <c r="A101" s="2"/>
      <c r="B101" s="172" t="s">
        <v>85</v>
      </c>
      <c r="E101" s="2"/>
      <c r="F101" s="2"/>
      <c r="G101" s="172" t="s">
        <v>85</v>
      </c>
      <c r="L101" s="2"/>
      <c r="M101" s="2"/>
      <c r="N101" s="2"/>
      <c r="O101" s="2"/>
      <c r="P101" s="172" t="s">
        <v>85</v>
      </c>
      <c r="R101" s="172"/>
      <c r="S101" s="172"/>
      <c r="T101" s="2"/>
      <c r="U101" s="2"/>
      <c r="V101" s="2"/>
      <c r="W101" s="2"/>
      <c r="X101" s="2"/>
      <c r="Y101" s="2"/>
    </row>
    <row r="102" ht="15.75" customHeight="1">
      <c r="A102" s="2"/>
      <c r="B102" s="2"/>
      <c r="C102" s="171"/>
      <c r="D102" s="171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5"/>
      <c r="R102" s="2"/>
      <c r="S102" s="2"/>
      <c r="T102" s="2"/>
      <c r="U102" s="2"/>
      <c r="V102" s="2"/>
      <c r="W102" s="2"/>
      <c r="X102" s="2"/>
      <c r="Y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5"/>
      <c r="R103" s="2"/>
      <c r="S103" s="2"/>
      <c r="T103" s="2"/>
      <c r="U103" s="2"/>
      <c r="V103" s="2"/>
      <c r="W103" s="2"/>
      <c r="X103" s="2"/>
      <c r="Y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5"/>
      <c r="R104" s="2"/>
      <c r="S104" s="2"/>
      <c r="T104" s="2"/>
      <c r="U104" s="2"/>
      <c r="V104" s="2"/>
      <c r="W104" s="2"/>
      <c r="X104" s="2"/>
      <c r="Y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5"/>
      <c r="R105" s="2"/>
      <c r="S105" s="2"/>
      <c r="T105" s="2"/>
      <c r="U105" s="2"/>
      <c r="V105" s="2"/>
      <c r="W105" s="2"/>
      <c r="X105" s="2"/>
      <c r="Y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5"/>
      <c r="R106" s="2"/>
      <c r="S106" s="2"/>
      <c r="T106" s="2"/>
      <c r="U106" s="2"/>
      <c r="V106" s="2"/>
      <c r="W106" s="2"/>
      <c r="X106" s="2"/>
      <c r="Y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5"/>
      <c r="R107" s="2"/>
      <c r="S107" s="2"/>
      <c r="T107" s="2"/>
      <c r="U107" s="2"/>
      <c r="V107" s="2"/>
      <c r="W107" s="2"/>
      <c r="X107" s="2"/>
      <c r="Y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5"/>
      <c r="R108" s="2"/>
      <c r="S108" s="2"/>
      <c r="T108" s="2"/>
      <c r="U108" s="2"/>
      <c r="V108" s="2"/>
      <c r="W108" s="2"/>
      <c r="X108" s="2"/>
      <c r="Y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5"/>
      <c r="R109" s="2"/>
      <c r="S109" s="2"/>
      <c r="T109" s="2"/>
      <c r="U109" s="2"/>
      <c r="V109" s="2"/>
      <c r="W109" s="2"/>
      <c r="X109" s="2"/>
      <c r="Y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5"/>
      <c r="R110" s="2"/>
      <c r="S110" s="2"/>
      <c r="T110" s="2"/>
      <c r="U110" s="2"/>
      <c r="V110" s="2"/>
      <c r="W110" s="2"/>
      <c r="X110" s="2"/>
      <c r="Y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5"/>
      <c r="R111" s="2"/>
      <c r="S111" s="2"/>
      <c r="T111" s="2"/>
      <c r="U111" s="2"/>
      <c r="V111" s="2"/>
      <c r="W111" s="2"/>
      <c r="X111" s="2"/>
      <c r="Y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5"/>
      <c r="R112" s="2"/>
      <c r="S112" s="2"/>
      <c r="T112" s="2"/>
      <c r="U112" s="2"/>
      <c r="V112" s="2"/>
      <c r="W112" s="2"/>
      <c r="X112" s="2"/>
      <c r="Y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5"/>
      <c r="R113" s="2"/>
      <c r="S113" s="2"/>
      <c r="T113" s="2"/>
      <c r="U113" s="2"/>
      <c r="V113" s="2"/>
      <c r="W113" s="2"/>
      <c r="X113" s="2"/>
      <c r="Y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5"/>
      <c r="R114" s="2"/>
      <c r="S114" s="2"/>
      <c r="T114" s="2"/>
      <c r="U114" s="2"/>
      <c r="V114" s="2"/>
      <c r="W114" s="2"/>
      <c r="X114" s="2"/>
      <c r="Y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5"/>
      <c r="R115" s="2"/>
      <c r="S115" s="2"/>
      <c r="T115" s="2"/>
      <c r="U115" s="2"/>
      <c r="V115" s="2"/>
      <c r="W115" s="2"/>
      <c r="X115" s="2"/>
      <c r="Y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5"/>
      <c r="R116" s="2"/>
      <c r="S116" s="2"/>
      <c r="T116" s="2"/>
      <c r="U116" s="2"/>
      <c r="V116" s="2"/>
      <c r="W116" s="2"/>
      <c r="X116" s="2"/>
      <c r="Y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5"/>
      <c r="R117" s="2"/>
      <c r="S117" s="2"/>
      <c r="T117" s="2"/>
      <c r="U117" s="2"/>
      <c r="V117" s="2"/>
      <c r="W117" s="2"/>
      <c r="X117" s="2"/>
      <c r="Y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5"/>
      <c r="R118" s="2"/>
      <c r="S118" s="2"/>
      <c r="T118" s="2"/>
      <c r="U118" s="2"/>
      <c r="V118" s="2"/>
      <c r="W118" s="2"/>
      <c r="X118" s="2"/>
      <c r="Y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5"/>
      <c r="R119" s="2"/>
      <c r="S119" s="2"/>
      <c r="T119" s="2"/>
      <c r="U119" s="2"/>
      <c r="V119" s="2"/>
      <c r="W119" s="2"/>
      <c r="X119" s="2"/>
      <c r="Y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5"/>
      <c r="R120" s="2"/>
      <c r="S120" s="2"/>
      <c r="T120" s="2"/>
      <c r="U120" s="2"/>
      <c r="V120" s="2"/>
      <c r="W120" s="2"/>
      <c r="X120" s="2"/>
      <c r="Y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5"/>
      <c r="R121" s="2"/>
      <c r="S121" s="2"/>
      <c r="T121" s="2"/>
      <c r="U121" s="2"/>
      <c r="V121" s="2"/>
      <c r="W121" s="2"/>
      <c r="X121" s="2"/>
      <c r="Y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5"/>
      <c r="R122" s="2"/>
      <c r="S122" s="2"/>
      <c r="T122" s="2"/>
      <c r="U122" s="2"/>
      <c r="V122" s="2"/>
      <c r="W122" s="2"/>
      <c r="X122" s="2"/>
      <c r="Y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5"/>
      <c r="R123" s="2"/>
      <c r="S123" s="2"/>
      <c r="T123" s="2"/>
      <c r="U123" s="2"/>
      <c r="V123" s="2"/>
      <c r="W123" s="2"/>
      <c r="X123" s="2"/>
      <c r="Y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5"/>
      <c r="R124" s="2"/>
      <c r="S124" s="2"/>
      <c r="T124" s="2"/>
      <c r="U124" s="2"/>
      <c r="V124" s="2"/>
      <c r="W124" s="2"/>
      <c r="X124" s="2"/>
      <c r="Y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5"/>
      <c r="R125" s="2"/>
      <c r="S125" s="2"/>
      <c r="T125" s="2"/>
      <c r="U125" s="2"/>
      <c r="V125" s="2"/>
      <c r="W125" s="2"/>
      <c r="X125" s="2"/>
      <c r="Y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5"/>
      <c r="R126" s="2"/>
      <c r="S126" s="2"/>
      <c r="T126" s="2"/>
      <c r="U126" s="2"/>
      <c r="V126" s="2"/>
      <c r="W126" s="2"/>
      <c r="X126" s="2"/>
      <c r="Y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5"/>
      <c r="R127" s="2"/>
      <c r="S127" s="2"/>
      <c r="T127" s="2"/>
      <c r="U127" s="2"/>
      <c r="V127" s="2"/>
      <c r="W127" s="2"/>
      <c r="X127" s="2"/>
      <c r="Y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5"/>
      <c r="R128" s="2"/>
      <c r="S128" s="2"/>
      <c r="T128" s="2"/>
      <c r="U128" s="2"/>
      <c r="V128" s="2"/>
      <c r="W128" s="2"/>
      <c r="X128" s="2"/>
      <c r="Y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5"/>
      <c r="R129" s="2"/>
      <c r="S129" s="2"/>
      <c r="T129" s="2"/>
      <c r="U129" s="2"/>
      <c r="V129" s="2"/>
      <c r="W129" s="2"/>
      <c r="X129" s="2"/>
      <c r="Y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5"/>
      <c r="R130" s="2"/>
      <c r="S130" s="2"/>
      <c r="T130" s="2"/>
      <c r="U130" s="2"/>
      <c r="V130" s="2"/>
      <c r="W130" s="2"/>
      <c r="X130" s="2"/>
      <c r="Y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5"/>
      <c r="R131" s="2"/>
      <c r="S131" s="2"/>
      <c r="T131" s="2"/>
      <c r="U131" s="2"/>
      <c r="V131" s="2"/>
      <c r="W131" s="2"/>
      <c r="X131" s="2"/>
      <c r="Y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5"/>
      <c r="R132" s="2"/>
      <c r="S132" s="2"/>
      <c r="T132" s="2"/>
      <c r="U132" s="2"/>
      <c r="V132" s="2"/>
      <c r="W132" s="2"/>
      <c r="X132" s="2"/>
      <c r="Y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5"/>
      <c r="R133" s="2"/>
      <c r="S133" s="2"/>
      <c r="T133" s="2"/>
      <c r="U133" s="2"/>
      <c r="V133" s="2"/>
      <c r="W133" s="2"/>
      <c r="X133" s="2"/>
      <c r="Y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5"/>
      <c r="R134" s="2"/>
      <c r="S134" s="2"/>
      <c r="T134" s="2"/>
      <c r="U134" s="2"/>
      <c r="V134" s="2"/>
      <c r="W134" s="2"/>
      <c r="X134" s="2"/>
      <c r="Y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5"/>
      <c r="R135" s="2"/>
      <c r="S135" s="2"/>
      <c r="T135" s="2"/>
      <c r="U135" s="2"/>
      <c r="V135" s="2"/>
      <c r="W135" s="2"/>
      <c r="X135" s="2"/>
      <c r="Y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5"/>
      <c r="R136" s="2"/>
      <c r="S136" s="2"/>
      <c r="T136" s="2"/>
      <c r="U136" s="2"/>
      <c r="V136" s="2"/>
      <c r="W136" s="2"/>
      <c r="X136" s="2"/>
      <c r="Y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5"/>
      <c r="R137" s="2"/>
      <c r="S137" s="2"/>
      <c r="T137" s="2"/>
      <c r="U137" s="2"/>
      <c r="V137" s="2"/>
      <c r="W137" s="2"/>
      <c r="X137" s="2"/>
      <c r="Y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5"/>
      <c r="R138" s="2"/>
      <c r="S138" s="2"/>
      <c r="T138" s="2"/>
      <c r="U138" s="2"/>
      <c r="V138" s="2"/>
      <c r="W138" s="2"/>
      <c r="X138" s="2"/>
      <c r="Y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5"/>
      <c r="R139" s="2"/>
      <c r="S139" s="2"/>
      <c r="T139" s="2"/>
      <c r="U139" s="2"/>
      <c r="V139" s="2"/>
      <c r="W139" s="2"/>
      <c r="X139" s="2"/>
      <c r="Y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5"/>
      <c r="R140" s="2"/>
      <c r="S140" s="2"/>
      <c r="T140" s="2"/>
      <c r="U140" s="2"/>
      <c r="V140" s="2"/>
      <c r="W140" s="2"/>
      <c r="X140" s="2"/>
      <c r="Y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5"/>
      <c r="R141" s="2"/>
      <c r="S141" s="2"/>
      <c r="T141" s="2"/>
      <c r="U141" s="2"/>
      <c r="V141" s="2"/>
      <c r="W141" s="2"/>
      <c r="X141" s="2"/>
      <c r="Y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5"/>
      <c r="R142" s="2"/>
      <c r="S142" s="2"/>
      <c r="T142" s="2"/>
      <c r="U142" s="2"/>
      <c r="V142" s="2"/>
      <c r="W142" s="2"/>
      <c r="X142" s="2"/>
      <c r="Y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5"/>
      <c r="R143" s="2"/>
      <c r="S143" s="2"/>
      <c r="T143" s="2"/>
      <c r="U143" s="2"/>
      <c r="V143" s="2"/>
      <c r="W143" s="2"/>
      <c r="X143" s="2"/>
      <c r="Y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5"/>
      <c r="R144" s="2"/>
      <c r="S144" s="2"/>
      <c r="T144" s="2"/>
      <c r="U144" s="2"/>
      <c r="V144" s="2"/>
      <c r="W144" s="2"/>
      <c r="X144" s="2"/>
      <c r="Y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5"/>
      <c r="R145" s="2"/>
      <c r="S145" s="2"/>
      <c r="T145" s="2"/>
      <c r="U145" s="2"/>
      <c r="V145" s="2"/>
      <c r="W145" s="2"/>
      <c r="X145" s="2"/>
      <c r="Y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5"/>
      <c r="R146" s="2"/>
      <c r="S146" s="2"/>
      <c r="T146" s="2"/>
      <c r="U146" s="2"/>
      <c r="V146" s="2"/>
      <c r="W146" s="2"/>
      <c r="X146" s="2"/>
      <c r="Y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5"/>
      <c r="R147" s="2"/>
      <c r="S147" s="2"/>
      <c r="T147" s="2"/>
      <c r="U147" s="2"/>
      <c r="V147" s="2"/>
      <c r="W147" s="2"/>
      <c r="X147" s="2"/>
      <c r="Y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5"/>
      <c r="R148" s="2"/>
      <c r="S148" s="2"/>
      <c r="T148" s="2"/>
      <c r="U148" s="2"/>
      <c r="V148" s="2"/>
      <c r="W148" s="2"/>
      <c r="X148" s="2"/>
      <c r="Y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5"/>
      <c r="R149" s="2"/>
      <c r="S149" s="2"/>
      <c r="T149" s="2"/>
      <c r="U149" s="2"/>
      <c r="V149" s="2"/>
      <c r="W149" s="2"/>
      <c r="X149" s="2"/>
      <c r="Y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5"/>
      <c r="R150" s="2"/>
      <c r="S150" s="2"/>
      <c r="T150" s="2"/>
      <c r="U150" s="2"/>
      <c r="V150" s="2"/>
      <c r="W150" s="2"/>
      <c r="X150" s="2"/>
      <c r="Y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5"/>
      <c r="R151" s="2"/>
      <c r="S151" s="2"/>
      <c r="T151" s="2"/>
      <c r="U151" s="2"/>
      <c r="V151" s="2"/>
      <c r="W151" s="2"/>
      <c r="X151" s="2"/>
      <c r="Y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5"/>
      <c r="R152" s="2"/>
      <c r="S152" s="2"/>
      <c r="T152" s="2"/>
      <c r="U152" s="2"/>
      <c r="V152" s="2"/>
      <c r="W152" s="2"/>
      <c r="X152" s="2"/>
      <c r="Y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5"/>
      <c r="R153" s="2"/>
      <c r="S153" s="2"/>
      <c r="T153" s="2"/>
      <c r="U153" s="2"/>
      <c r="V153" s="2"/>
      <c r="W153" s="2"/>
      <c r="X153" s="2"/>
      <c r="Y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5"/>
      <c r="R154" s="2"/>
      <c r="S154" s="2"/>
      <c r="T154" s="2"/>
      <c r="U154" s="2"/>
      <c r="V154" s="2"/>
      <c r="W154" s="2"/>
      <c r="X154" s="2"/>
      <c r="Y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5"/>
      <c r="R155" s="2"/>
      <c r="S155" s="2"/>
      <c r="T155" s="2"/>
      <c r="U155" s="2"/>
      <c r="V155" s="2"/>
      <c r="W155" s="2"/>
      <c r="X155" s="2"/>
      <c r="Y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5"/>
      <c r="R156" s="2"/>
      <c r="S156" s="2"/>
      <c r="T156" s="2"/>
      <c r="U156" s="2"/>
      <c r="V156" s="2"/>
      <c r="W156" s="2"/>
      <c r="X156" s="2"/>
      <c r="Y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5"/>
      <c r="R157" s="2"/>
      <c r="S157" s="2"/>
      <c r="T157" s="2"/>
      <c r="U157" s="2"/>
      <c r="V157" s="2"/>
      <c r="W157" s="2"/>
      <c r="X157" s="2"/>
      <c r="Y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5"/>
      <c r="R158" s="2"/>
      <c r="S158" s="2"/>
      <c r="T158" s="2"/>
      <c r="U158" s="2"/>
      <c r="V158" s="2"/>
      <c r="W158" s="2"/>
      <c r="X158" s="2"/>
      <c r="Y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5"/>
      <c r="R159" s="2"/>
      <c r="S159" s="2"/>
      <c r="T159" s="2"/>
      <c r="U159" s="2"/>
      <c r="V159" s="2"/>
      <c r="W159" s="2"/>
      <c r="X159" s="2"/>
      <c r="Y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5"/>
      <c r="R160" s="2"/>
      <c r="S160" s="2"/>
      <c r="T160" s="2"/>
      <c r="U160" s="2"/>
      <c r="V160" s="2"/>
      <c r="W160" s="2"/>
      <c r="X160" s="2"/>
      <c r="Y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5"/>
      <c r="R161" s="2"/>
      <c r="S161" s="2"/>
      <c r="T161" s="2"/>
      <c r="U161" s="2"/>
      <c r="V161" s="2"/>
      <c r="W161" s="2"/>
      <c r="X161" s="2"/>
      <c r="Y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5"/>
      <c r="R162" s="2"/>
      <c r="S162" s="2"/>
      <c r="T162" s="2"/>
      <c r="U162" s="2"/>
      <c r="V162" s="2"/>
      <c r="W162" s="2"/>
      <c r="X162" s="2"/>
      <c r="Y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5"/>
      <c r="R163" s="2"/>
      <c r="S163" s="2"/>
      <c r="T163" s="2"/>
      <c r="U163" s="2"/>
      <c r="V163" s="2"/>
      <c r="W163" s="2"/>
      <c r="X163" s="2"/>
      <c r="Y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5"/>
      <c r="R164" s="2"/>
      <c r="S164" s="2"/>
      <c r="T164" s="2"/>
      <c r="U164" s="2"/>
      <c r="V164" s="2"/>
      <c r="W164" s="2"/>
      <c r="X164" s="2"/>
      <c r="Y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5"/>
      <c r="R165" s="2"/>
      <c r="S165" s="2"/>
      <c r="T165" s="2"/>
      <c r="U165" s="2"/>
      <c r="V165" s="2"/>
      <c r="W165" s="2"/>
      <c r="X165" s="2"/>
      <c r="Y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5"/>
      <c r="R166" s="2"/>
      <c r="S166" s="2"/>
      <c r="T166" s="2"/>
      <c r="U166" s="2"/>
      <c r="V166" s="2"/>
      <c r="W166" s="2"/>
      <c r="X166" s="2"/>
      <c r="Y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5"/>
      <c r="R167" s="2"/>
      <c r="S167" s="2"/>
      <c r="T167" s="2"/>
      <c r="U167" s="2"/>
      <c r="V167" s="2"/>
      <c r="W167" s="2"/>
      <c r="X167" s="2"/>
      <c r="Y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5"/>
      <c r="R168" s="2"/>
      <c r="S168" s="2"/>
      <c r="T168" s="2"/>
      <c r="U168" s="2"/>
      <c r="V168" s="2"/>
      <c r="W168" s="2"/>
      <c r="X168" s="2"/>
      <c r="Y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5"/>
      <c r="R169" s="2"/>
      <c r="S169" s="2"/>
      <c r="T169" s="2"/>
      <c r="U169" s="2"/>
      <c r="V169" s="2"/>
      <c r="W169" s="2"/>
      <c r="X169" s="2"/>
      <c r="Y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5"/>
      <c r="R170" s="2"/>
      <c r="S170" s="2"/>
      <c r="T170" s="2"/>
      <c r="U170" s="2"/>
      <c r="V170" s="2"/>
      <c r="W170" s="2"/>
      <c r="X170" s="2"/>
      <c r="Y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5"/>
      <c r="R171" s="2"/>
      <c r="S171" s="2"/>
      <c r="T171" s="2"/>
      <c r="U171" s="2"/>
      <c r="V171" s="2"/>
      <c r="W171" s="2"/>
      <c r="X171" s="2"/>
      <c r="Y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5"/>
      <c r="R172" s="2"/>
      <c r="S172" s="2"/>
      <c r="T172" s="2"/>
      <c r="U172" s="2"/>
      <c r="V172" s="2"/>
      <c r="W172" s="2"/>
      <c r="X172" s="2"/>
      <c r="Y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5"/>
      <c r="R173" s="2"/>
      <c r="S173" s="2"/>
      <c r="T173" s="2"/>
      <c r="U173" s="2"/>
      <c r="V173" s="2"/>
      <c r="W173" s="2"/>
      <c r="X173" s="2"/>
      <c r="Y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5"/>
      <c r="R174" s="2"/>
      <c r="S174" s="2"/>
      <c r="T174" s="2"/>
      <c r="U174" s="2"/>
      <c r="V174" s="2"/>
      <c r="W174" s="2"/>
      <c r="X174" s="2"/>
      <c r="Y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5"/>
      <c r="R175" s="2"/>
      <c r="S175" s="2"/>
      <c r="T175" s="2"/>
      <c r="U175" s="2"/>
      <c r="V175" s="2"/>
      <c r="W175" s="2"/>
      <c r="X175" s="2"/>
      <c r="Y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5"/>
      <c r="R176" s="2"/>
      <c r="S176" s="2"/>
      <c r="T176" s="2"/>
      <c r="U176" s="2"/>
      <c r="V176" s="2"/>
      <c r="W176" s="2"/>
      <c r="X176" s="2"/>
      <c r="Y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5"/>
      <c r="R177" s="2"/>
      <c r="S177" s="2"/>
      <c r="T177" s="2"/>
      <c r="U177" s="2"/>
      <c r="V177" s="2"/>
      <c r="W177" s="2"/>
      <c r="X177" s="2"/>
      <c r="Y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5"/>
      <c r="R178" s="2"/>
      <c r="S178" s="2"/>
      <c r="T178" s="2"/>
      <c r="U178" s="2"/>
      <c r="V178" s="2"/>
      <c r="W178" s="2"/>
      <c r="X178" s="2"/>
      <c r="Y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5"/>
      <c r="R179" s="2"/>
      <c r="S179" s="2"/>
      <c r="T179" s="2"/>
      <c r="U179" s="2"/>
      <c r="V179" s="2"/>
      <c r="W179" s="2"/>
      <c r="X179" s="2"/>
      <c r="Y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5"/>
      <c r="R180" s="2"/>
      <c r="S180" s="2"/>
      <c r="T180" s="2"/>
      <c r="U180" s="2"/>
      <c r="V180" s="2"/>
      <c r="W180" s="2"/>
      <c r="X180" s="2"/>
      <c r="Y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5"/>
      <c r="R181" s="2"/>
      <c r="S181" s="2"/>
      <c r="T181" s="2"/>
      <c r="U181" s="2"/>
      <c r="V181" s="2"/>
      <c r="W181" s="2"/>
      <c r="X181" s="2"/>
      <c r="Y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5"/>
      <c r="R182" s="2"/>
      <c r="S182" s="2"/>
      <c r="T182" s="2"/>
      <c r="U182" s="2"/>
      <c r="V182" s="2"/>
      <c r="W182" s="2"/>
      <c r="X182" s="2"/>
      <c r="Y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5"/>
      <c r="R183" s="2"/>
      <c r="S183" s="2"/>
      <c r="T183" s="2"/>
      <c r="U183" s="2"/>
      <c r="V183" s="2"/>
      <c r="W183" s="2"/>
      <c r="X183" s="2"/>
      <c r="Y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5"/>
      <c r="R184" s="2"/>
      <c r="S184" s="2"/>
      <c r="T184" s="2"/>
      <c r="U184" s="2"/>
      <c r="V184" s="2"/>
      <c r="W184" s="2"/>
      <c r="X184" s="2"/>
      <c r="Y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5"/>
      <c r="R185" s="2"/>
      <c r="S185" s="2"/>
      <c r="T185" s="2"/>
      <c r="U185" s="2"/>
      <c r="V185" s="2"/>
      <c r="W185" s="2"/>
      <c r="X185" s="2"/>
      <c r="Y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5"/>
      <c r="R186" s="2"/>
      <c r="S186" s="2"/>
      <c r="T186" s="2"/>
      <c r="U186" s="2"/>
      <c r="V186" s="2"/>
      <c r="W186" s="2"/>
      <c r="X186" s="2"/>
      <c r="Y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5"/>
      <c r="R187" s="2"/>
      <c r="S187" s="2"/>
      <c r="T187" s="2"/>
      <c r="U187" s="2"/>
      <c r="V187" s="2"/>
      <c r="W187" s="2"/>
      <c r="X187" s="2"/>
      <c r="Y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5"/>
      <c r="R188" s="2"/>
      <c r="S188" s="2"/>
      <c r="T188" s="2"/>
      <c r="U188" s="2"/>
      <c r="V188" s="2"/>
      <c r="W188" s="2"/>
      <c r="X188" s="2"/>
      <c r="Y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5"/>
      <c r="R189" s="2"/>
      <c r="S189" s="2"/>
      <c r="T189" s="2"/>
      <c r="U189" s="2"/>
      <c r="V189" s="2"/>
      <c r="W189" s="2"/>
      <c r="X189" s="2"/>
      <c r="Y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5"/>
      <c r="R190" s="2"/>
      <c r="S190" s="2"/>
      <c r="T190" s="2"/>
      <c r="U190" s="2"/>
      <c r="V190" s="2"/>
      <c r="W190" s="2"/>
      <c r="X190" s="2"/>
      <c r="Y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5"/>
      <c r="R191" s="2"/>
      <c r="S191" s="2"/>
      <c r="T191" s="2"/>
      <c r="U191" s="2"/>
      <c r="V191" s="2"/>
      <c r="W191" s="2"/>
      <c r="X191" s="2"/>
      <c r="Y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5"/>
      <c r="R192" s="2"/>
      <c r="S192" s="2"/>
      <c r="T192" s="2"/>
      <c r="U192" s="2"/>
      <c r="V192" s="2"/>
      <c r="W192" s="2"/>
      <c r="X192" s="2"/>
      <c r="Y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5"/>
      <c r="R193" s="2"/>
      <c r="S193" s="2"/>
      <c r="T193" s="2"/>
      <c r="U193" s="2"/>
      <c r="V193" s="2"/>
      <c r="W193" s="2"/>
      <c r="X193" s="2"/>
      <c r="Y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5"/>
      <c r="R194" s="2"/>
      <c r="S194" s="2"/>
      <c r="T194" s="2"/>
      <c r="U194" s="2"/>
      <c r="V194" s="2"/>
      <c r="W194" s="2"/>
      <c r="X194" s="2"/>
      <c r="Y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5"/>
      <c r="R195" s="2"/>
      <c r="S195" s="2"/>
      <c r="T195" s="2"/>
      <c r="U195" s="2"/>
      <c r="V195" s="2"/>
      <c r="W195" s="2"/>
      <c r="X195" s="2"/>
      <c r="Y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5"/>
      <c r="R196" s="2"/>
      <c r="S196" s="2"/>
      <c r="T196" s="2"/>
      <c r="U196" s="2"/>
      <c r="V196" s="2"/>
      <c r="W196" s="2"/>
      <c r="X196" s="2"/>
      <c r="Y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5"/>
      <c r="R197" s="2"/>
      <c r="S197" s="2"/>
      <c r="T197" s="2"/>
      <c r="U197" s="2"/>
      <c r="V197" s="2"/>
      <c r="W197" s="2"/>
      <c r="X197" s="2"/>
      <c r="Y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5"/>
      <c r="R198" s="2"/>
      <c r="S198" s="2"/>
      <c r="T198" s="2"/>
      <c r="U198" s="2"/>
      <c r="V198" s="2"/>
      <c r="W198" s="2"/>
      <c r="X198" s="2"/>
      <c r="Y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5"/>
      <c r="R199" s="2"/>
      <c r="S199" s="2"/>
      <c r="T199" s="2"/>
      <c r="U199" s="2"/>
      <c r="V199" s="2"/>
      <c r="W199" s="2"/>
      <c r="X199" s="2"/>
      <c r="Y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5"/>
      <c r="R200" s="2"/>
      <c r="S200" s="2"/>
      <c r="T200" s="2"/>
      <c r="U200" s="2"/>
      <c r="V200" s="2"/>
      <c r="W200" s="2"/>
      <c r="X200" s="2"/>
      <c r="Y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5"/>
      <c r="R201" s="2"/>
      <c r="S201" s="2"/>
      <c r="T201" s="2"/>
      <c r="U201" s="2"/>
      <c r="V201" s="2"/>
      <c r="W201" s="2"/>
      <c r="X201" s="2"/>
      <c r="Y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5"/>
      <c r="R202" s="2"/>
      <c r="S202" s="2"/>
      <c r="T202" s="2"/>
      <c r="U202" s="2"/>
      <c r="V202" s="2"/>
      <c r="W202" s="2"/>
      <c r="X202" s="2"/>
      <c r="Y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5"/>
      <c r="R203" s="2"/>
      <c r="S203" s="2"/>
      <c r="T203" s="2"/>
      <c r="U203" s="2"/>
      <c r="V203" s="2"/>
      <c r="W203" s="2"/>
      <c r="X203" s="2"/>
      <c r="Y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5"/>
      <c r="R204" s="2"/>
      <c r="S204" s="2"/>
      <c r="T204" s="2"/>
      <c r="U204" s="2"/>
      <c r="V204" s="2"/>
      <c r="W204" s="2"/>
      <c r="X204" s="2"/>
      <c r="Y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5"/>
      <c r="R205" s="2"/>
      <c r="S205" s="2"/>
      <c r="T205" s="2"/>
      <c r="U205" s="2"/>
      <c r="V205" s="2"/>
      <c r="W205" s="2"/>
      <c r="X205" s="2"/>
      <c r="Y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5"/>
      <c r="R206" s="2"/>
      <c r="S206" s="2"/>
      <c r="T206" s="2"/>
      <c r="U206" s="2"/>
      <c r="V206" s="2"/>
      <c r="W206" s="2"/>
      <c r="X206" s="2"/>
      <c r="Y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5"/>
      <c r="R207" s="2"/>
      <c r="S207" s="2"/>
      <c r="T207" s="2"/>
      <c r="U207" s="2"/>
      <c r="V207" s="2"/>
      <c r="W207" s="2"/>
      <c r="X207" s="2"/>
      <c r="Y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5"/>
      <c r="R208" s="2"/>
      <c r="S208" s="2"/>
      <c r="T208" s="2"/>
      <c r="U208" s="2"/>
      <c r="V208" s="2"/>
      <c r="W208" s="2"/>
      <c r="X208" s="2"/>
      <c r="Y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5"/>
      <c r="R209" s="2"/>
      <c r="S209" s="2"/>
      <c r="T209" s="2"/>
      <c r="U209" s="2"/>
      <c r="V209" s="2"/>
      <c r="W209" s="2"/>
      <c r="X209" s="2"/>
      <c r="Y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5"/>
      <c r="R210" s="2"/>
      <c r="S210" s="2"/>
      <c r="T210" s="2"/>
      <c r="U210" s="2"/>
      <c r="V210" s="2"/>
      <c r="W210" s="2"/>
      <c r="X210" s="2"/>
      <c r="Y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5"/>
      <c r="R211" s="2"/>
      <c r="S211" s="2"/>
      <c r="T211" s="2"/>
      <c r="U211" s="2"/>
      <c r="V211" s="2"/>
      <c r="W211" s="2"/>
      <c r="X211" s="2"/>
      <c r="Y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5"/>
      <c r="R212" s="2"/>
      <c r="S212" s="2"/>
      <c r="T212" s="2"/>
      <c r="U212" s="2"/>
      <c r="V212" s="2"/>
      <c r="W212" s="2"/>
      <c r="X212" s="2"/>
      <c r="Y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5"/>
      <c r="R213" s="2"/>
      <c r="S213" s="2"/>
      <c r="T213" s="2"/>
      <c r="U213" s="2"/>
      <c r="V213" s="2"/>
      <c r="W213" s="2"/>
      <c r="X213" s="2"/>
      <c r="Y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5"/>
      <c r="R214" s="2"/>
      <c r="S214" s="2"/>
      <c r="T214" s="2"/>
      <c r="U214" s="2"/>
      <c r="V214" s="2"/>
      <c r="W214" s="2"/>
      <c r="X214" s="2"/>
      <c r="Y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5"/>
      <c r="R215" s="2"/>
      <c r="S215" s="2"/>
      <c r="T215" s="2"/>
      <c r="U215" s="2"/>
      <c r="V215" s="2"/>
      <c r="W215" s="2"/>
      <c r="X215" s="2"/>
      <c r="Y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5"/>
      <c r="R216" s="2"/>
      <c r="S216" s="2"/>
      <c r="T216" s="2"/>
      <c r="U216" s="2"/>
      <c r="V216" s="2"/>
      <c r="W216" s="2"/>
      <c r="X216" s="2"/>
      <c r="Y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5"/>
      <c r="R217" s="2"/>
      <c r="S217" s="2"/>
      <c r="T217" s="2"/>
      <c r="U217" s="2"/>
      <c r="V217" s="2"/>
      <c r="W217" s="2"/>
      <c r="X217" s="2"/>
      <c r="Y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5"/>
      <c r="R218" s="2"/>
      <c r="S218" s="2"/>
      <c r="T218" s="2"/>
      <c r="U218" s="2"/>
      <c r="V218" s="2"/>
      <c r="W218" s="2"/>
      <c r="X218" s="2"/>
      <c r="Y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5"/>
      <c r="R219" s="2"/>
      <c r="S219" s="2"/>
      <c r="T219" s="2"/>
      <c r="U219" s="2"/>
      <c r="V219" s="2"/>
      <c r="W219" s="2"/>
      <c r="X219" s="2"/>
      <c r="Y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5"/>
      <c r="R220" s="2"/>
      <c r="S220" s="2"/>
      <c r="T220" s="2"/>
      <c r="U220" s="2"/>
      <c r="V220" s="2"/>
      <c r="W220" s="2"/>
      <c r="X220" s="2"/>
      <c r="Y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5"/>
      <c r="R221" s="2"/>
      <c r="S221" s="2"/>
      <c r="T221" s="2"/>
      <c r="U221" s="2"/>
      <c r="V221" s="2"/>
      <c r="W221" s="2"/>
      <c r="X221" s="2"/>
      <c r="Y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5"/>
      <c r="R222" s="2"/>
      <c r="S222" s="2"/>
      <c r="T222" s="2"/>
      <c r="U222" s="2"/>
      <c r="V222" s="2"/>
      <c r="W222" s="2"/>
      <c r="X222" s="2"/>
      <c r="Y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5"/>
      <c r="R223" s="2"/>
      <c r="S223" s="2"/>
      <c r="T223" s="2"/>
      <c r="U223" s="2"/>
      <c r="V223" s="2"/>
      <c r="W223" s="2"/>
      <c r="X223" s="2"/>
      <c r="Y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5"/>
      <c r="R224" s="2"/>
      <c r="S224" s="2"/>
      <c r="T224" s="2"/>
      <c r="U224" s="2"/>
      <c r="V224" s="2"/>
      <c r="W224" s="2"/>
      <c r="X224" s="2"/>
      <c r="Y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5"/>
      <c r="R225" s="2"/>
      <c r="S225" s="2"/>
      <c r="T225" s="2"/>
      <c r="U225" s="2"/>
      <c r="V225" s="2"/>
      <c r="W225" s="2"/>
      <c r="X225" s="2"/>
      <c r="Y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5"/>
      <c r="R226" s="2"/>
      <c r="S226" s="2"/>
      <c r="T226" s="2"/>
      <c r="U226" s="2"/>
      <c r="V226" s="2"/>
      <c r="W226" s="2"/>
      <c r="X226" s="2"/>
      <c r="Y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5"/>
      <c r="R227" s="2"/>
      <c r="S227" s="2"/>
      <c r="T227" s="2"/>
      <c r="U227" s="2"/>
      <c r="V227" s="2"/>
      <c r="W227" s="2"/>
      <c r="X227" s="2"/>
      <c r="Y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5"/>
      <c r="R228" s="2"/>
      <c r="S228" s="2"/>
      <c r="T228" s="2"/>
      <c r="U228" s="2"/>
      <c r="V228" s="2"/>
      <c r="W228" s="2"/>
      <c r="X228" s="2"/>
      <c r="Y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5"/>
      <c r="R229" s="2"/>
      <c r="S229" s="2"/>
      <c r="T229" s="2"/>
      <c r="U229" s="2"/>
      <c r="V229" s="2"/>
      <c r="W229" s="2"/>
      <c r="X229" s="2"/>
      <c r="Y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5"/>
      <c r="R230" s="2"/>
      <c r="S230" s="2"/>
      <c r="T230" s="2"/>
      <c r="U230" s="2"/>
      <c r="V230" s="2"/>
      <c r="W230" s="2"/>
      <c r="X230" s="2"/>
      <c r="Y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5"/>
      <c r="R231" s="2"/>
      <c r="S231" s="2"/>
      <c r="T231" s="2"/>
      <c r="U231" s="2"/>
      <c r="V231" s="2"/>
      <c r="W231" s="2"/>
      <c r="X231" s="2"/>
      <c r="Y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5"/>
      <c r="R232" s="2"/>
      <c r="S232" s="2"/>
      <c r="T232" s="2"/>
      <c r="U232" s="2"/>
      <c r="V232" s="2"/>
      <c r="W232" s="2"/>
      <c r="X232" s="2"/>
      <c r="Y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5"/>
      <c r="R233" s="2"/>
      <c r="S233" s="2"/>
      <c r="T233" s="2"/>
      <c r="U233" s="2"/>
      <c r="V233" s="2"/>
      <c r="W233" s="2"/>
      <c r="X233" s="2"/>
      <c r="Y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5"/>
      <c r="R234" s="2"/>
      <c r="S234" s="2"/>
      <c r="T234" s="2"/>
      <c r="U234" s="2"/>
      <c r="V234" s="2"/>
      <c r="W234" s="2"/>
      <c r="X234" s="2"/>
      <c r="Y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5"/>
      <c r="R235" s="2"/>
      <c r="S235" s="2"/>
      <c r="T235" s="2"/>
      <c r="U235" s="2"/>
      <c r="V235" s="2"/>
      <c r="W235" s="2"/>
      <c r="X235" s="2"/>
      <c r="Y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5"/>
      <c r="R236" s="2"/>
      <c r="S236" s="2"/>
      <c r="T236" s="2"/>
      <c r="U236" s="2"/>
      <c r="V236" s="2"/>
      <c r="W236" s="2"/>
      <c r="X236" s="2"/>
      <c r="Y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5"/>
      <c r="R237" s="2"/>
      <c r="S237" s="2"/>
      <c r="T237" s="2"/>
      <c r="U237" s="2"/>
      <c r="V237" s="2"/>
      <c r="W237" s="2"/>
      <c r="X237" s="2"/>
      <c r="Y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5"/>
      <c r="R238" s="2"/>
      <c r="S238" s="2"/>
      <c r="T238" s="2"/>
      <c r="U238" s="2"/>
      <c r="V238" s="2"/>
      <c r="W238" s="2"/>
      <c r="X238" s="2"/>
      <c r="Y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5"/>
      <c r="R239" s="2"/>
      <c r="S239" s="2"/>
      <c r="T239" s="2"/>
      <c r="U239" s="2"/>
      <c r="V239" s="2"/>
      <c r="W239" s="2"/>
      <c r="X239" s="2"/>
      <c r="Y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5"/>
      <c r="R240" s="2"/>
      <c r="S240" s="2"/>
      <c r="T240" s="2"/>
      <c r="U240" s="2"/>
      <c r="V240" s="2"/>
      <c r="W240" s="2"/>
      <c r="X240" s="2"/>
      <c r="Y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5"/>
      <c r="R241" s="2"/>
      <c r="S241" s="2"/>
      <c r="T241" s="2"/>
      <c r="U241" s="2"/>
      <c r="V241" s="2"/>
      <c r="W241" s="2"/>
      <c r="X241" s="2"/>
      <c r="Y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5"/>
      <c r="R242" s="2"/>
      <c r="S242" s="2"/>
      <c r="T242" s="2"/>
      <c r="U242" s="2"/>
      <c r="V242" s="2"/>
      <c r="W242" s="2"/>
      <c r="X242" s="2"/>
      <c r="Y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5"/>
      <c r="R243" s="2"/>
      <c r="S243" s="2"/>
      <c r="T243" s="2"/>
      <c r="U243" s="2"/>
      <c r="V243" s="2"/>
      <c r="W243" s="2"/>
      <c r="X243" s="2"/>
      <c r="Y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5"/>
      <c r="R244" s="2"/>
      <c r="S244" s="2"/>
      <c r="T244" s="2"/>
      <c r="U244" s="2"/>
      <c r="V244" s="2"/>
      <c r="W244" s="2"/>
      <c r="X244" s="2"/>
      <c r="Y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5"/>
      <c r="R245" s="2"/>
      <c r="S245" s="2"/>
      <c r="T245" s="2"/>
      <c r="U245" s="2"/>
      <c r="V245" s="2"/>
      <c r="W245" s="2"/>
      <c r="X245" s="2"/>
      <c r="Y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5"/>
      <c r="R246" s="2"/>
      <c r="S246" s="2"/>
      <c r="T246" s="2"/>
      <c r="U246" s="2"/>
      <c r="V246" s="2"/>
      <c r="W246" s="2"/>
      <c r="X246" s="2"/>
      <c r="Y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5"/>
      <c r="R247" s="2"/>
      <c r="S247" s="2"/>
      <c r="T247" s="2"/>
      <c r="U247" s="2"/>
      <c r="V247" s="2"/>
      <c r="W247" s="2"/>
      <c r="X247" s="2"/>
      <c r="Y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5"/>
      <c r="R248" s="2"/>
      <c r="S248" s="2"/>
      <c r="T248" s="2"/>
      <c r="U248" s="2"/>
      <c r="V248" s="2"/>
      <c r="W248" s="2"/>
      <c r="X248" s="2"/>
      <c r="Y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5"/>
      <c r="R249" s="2"/>
      <c r="S249" s="2"/>
      <c r="T249" s="2"/>
      <c r="U249" s="2"/>
      <c r="V249" s="2"/>
      <c r="W249" s="2"/>
      <c r="X249" s="2"/>
      <c r="Y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5"/>
      <c r="R250" s="2"/>
      <c r="S250" s="2"/>
      <c r="T250" s="2"/>
      <c r="U250" s="2"/>
      <c r="V250" s="2"/>
      <c r="W250" s="2"/>
      <c r="X250" s="2"/>
      <c r="Y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5"/>
      <c r="R251" s="2"/>
      <c r="S251" s="2"/>
      <c r="T251" s="2"/>
      <c r="U251" s="2"/>
      <c r="V251" s="2"/>
      <c r="W251" s="2"/>
      <c r="X251" s="2"/>
      <c r="Y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5"/>
      <c r="R252" s="2"/>
      <c r="S252" s="2"/>
      <c r="T252" s="2"/>
      <c r="U252" s="2"/>
      <c r="V252" s="2"/>
      <c r="W252" s="2"/>
      <c r="X252" s="2"/>
      <c r="Y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5"/>
      <c r="R253" s="2"/>
      <c r="S253" s="2"/>
      <c r="T253" s="2"/>
      <c r="U253" s="2"/>
      <c r="V253" s="2"/>
      <c r="W253" s="2"/>
      <c r="X253" s="2"/>
      <c r="Y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5"/>
      <c r="R254" s="2"/>
      <c r="S254" s="2"/>
      <c r="T254" s="2"/>
      <c r="U254" s="2"/>
      <c r="V254" s="2"/>
      <c r="W254" s="2"/>
      <c r="X254" s="2"/>
      <c r="Y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5"/>
      <c r="R255" s="2"/>
      <c r="S255" s="2"/>
      <c r="T255" s="2"/>
      <c r="U255" s="2"/>
      <c r="V255" s="2"/>
      <c r="W255" s="2"/>
      <c r="X255" s="2"/>
      <c r="Y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5"/>
      <c r="R256" s="2"/>
      <c r="S256" s="2"/>
      <c r="T256" s="2"/>
      <c r="U256" s="2"/>
      <c r="V256" s="2"/>
      <c r="W256" s="2"/>
      <c r="X256" s="2"/>
      <c r="Y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5"/>
      <c r="R257" s="2"/>
      <c r="S257" s="2"/>
      <c r="T257" s="2"/>
      <c r="U257" s="2"/>
      <c r="V257" s="2"/>
      <c r="W257" s="2"/>
      <c r="X257" s="2"/>
      <c r="Y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5"/>
      <c r="R258" s="2"/>
      <c r="S258" s="2"/>
      <c r="T258" s="2"/>
      <c r="U258" s="2"/>
      <c r="V258" s="2"/>
      <c r="W258" s="2"/>
      <c r="X258" s="2"/>
      <c r="Y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5"/>
      <c r="R259" s="2"/>
      <c r="S259" s="2"/>
      <c r="T259" s="2"/>
      <c r="U259" s="2"/>
      <c r="V259" s="2"/>
      <c r="W259" s="2"/>
      <c r="X259" s="2"/>
      <c r="Y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5"/>
      <c r="R260" s="2"/>
      <c r="S260" s="2"/>
      <c r="T260" s="2"/>
      <c r="U260" s="2"/>
      <c r="V260" s="2"/>
      <c r="W260" s="2"/>
      <c r="X260" s="2"/>
      <c r="Y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5"/>
      <c r="R261" s="2"/>
      <c r="S261" s="2"/>
      <c r="T261" s="2"/>
      <c r="U261" s="2"/>
      <c r="V261" s="2"/>
      <c r="W261" s="2"/>
      <c r="X261" s="2"/>
      <c r="Y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5"/>
      <c r="R262" s="2"/>
      <c r="S262" s="2"/>
      <c r="T262" s="2"/>
      <c r="U262" s="2"/>
      <c r="V262" s="2"/>
      <c r="W262" s="2"/>
      <c r="X262" s="2"/>
      <c r="Y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5"/>
      <c r="R263" s="2"/>
      <c r="S263" s="2"/>
      <c r="T263" s="2"/>
      <c r="U263" s="2"/>
      <c r="V263" s="2"/>
      <c r="W263" s="2"/>
      <c r="X263" s="2"/>
      <c r="Y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5"/>
      <c r="R264" s="2"/>
      <c r="S264" s="2"/>
      <c r="T264" s="2"/>
      <c r="U264" s="2"/>
      <c r="V264" s="2"/>
      <c r="W264" s="2"/>
      <c r="X264" s="2"/>
      <c r="Y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5"/>
      <c r="R265" s="2"/>
      <c r="S265" s="2"/>
      <c r="T265" s="2"/>
      <c r="U265" s="2"/>
      <c r="V265" s="2"/>
      <c r="W265" s="2"/>
      <c r="X265" s="2"/>
      <c r="Y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5"/>
      <c r="R266" s="2"/>
      <c r="S266" s="2"/>
      <c r="T266" s="2"/>
      <c r="U266" s="2"/>
      <c r="V266" s="2"/>
      <c r="W266" s="2"/>
      <c r="X266" s="2"/>
      <c r="Y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5"/>
      <c r="R267" s="2"/>
      <c r="S267" s="2"/>
      <c r="T267" s="2"/>
      <c r="U267" s="2"/>
      <c r="V267" s="2"/>
      <c r="W267" s="2"/>
      <c r="X267" s="2"/>
      <c r="Y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5"/>
      <c r="R268" s="2"/>
      <c r="S268" s="2"/>
      <c r="T268" s="2"/>
      <c r="U268" s="2"/>
      <c r="V268" s="2"/>
      <c r="W268" s="2"/>
      <c r="X268" s="2"/>
      <c r="Y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5"/>
      <c r="R269" s="2"/>
      <c r="S269" s="2"/>
      <c r="T269" s="2"/>
      <c r="U269" s="2"/>
      <c r="V269" s="2"/>
      <c r="W269" s="2"/>
      <c r="X269" s="2"/>
      <c r="Y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5"/>
      <c r="R270" s="2"/>
      <c r="S270" s="2"/>
      <c r="T270" s="2"/>
      <c r="U270" s="2"/>
      <c r="V270" s="2"/>
      <c r="W270" s="2"/>
      <c r="X270" s="2"/>
      <c r="Y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5"/>
      <c r="R271" s="2"/>
      <c r="S271" s="2"/>
      <c r="T271" s="2"/>
      <c r="U271" s="2"/>
      <c r="V271" s="2"/>
      <c r="W271" s="2"/>
      <c r="X271" s="2"/>
      <c r="Y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5"/>
      <c r="R272" s="2"/>
      <c r="S272" s="2"/>
      <c r="T272" s="2"/>
      <c r="U272" s="2"/>
      <c r="V272" s="2"/>
      <c r="W272" s="2"/>
      <c r="X272" s="2"/>
      <c r="Y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5"/>
      <c r="R273" s="2"/>
      <c r="S273" s="2"/>
      <c r="T273" s="2"/>
      <c r="U273" s="2"/>
      <c r="V273" s="2"/>
      <c r="W273" s="2"/>
      <c r="X273" s="2"/>
      <c r="Y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5"/>
      <c r="R274" s="2"/>
      <c r="S274" s="2"/>
      <c r="T274" s="2"/>
      <c r="U274" s="2"/>
      <c r="V274" s="2"/>
      <c r="W274" s="2"/>
      <c r="X274" s="2"/>
      <c r="Y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5"/>
      <c r="R275" s="2"/>
      <c r="S275" s="2"/>
      <c r="T275" s="2"/>
      <c r="U275" s="2"/>
      <c r="V275" s="2"/>
      <c r="W275" s="2"/>
      <c r="X275" s="2"/>
      <c r="Y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5"/>
      <c r="R276" s="2"/>
      <c r="S276" s="2"/>
      <c r="T276" s="2"/>
      <c r="U276" s="2"/>
      <c r="V276" s="2"/>
      <c r="W276" s="2"/>
      <c r="X276" s="2"/>
      <c r="Y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5"/>
      <c r="R277" s="2"/>
      <c r="S277" s="2"/>
      <c r="T277" s="2"/>
      <c r="U277" s="2"/>
      <c r="V277" s="2"/>
      <c r="W277" s="2"/>
      <c r="X277" s="2"/>
      <c r="Y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5"/>
      <c r="R278" s="2"/>
      <c r="S278" s="2"/>
      <c r="T278" s="2"/>
      <c r="U278" s="2"/>
      <c r="V278" s="2"/>
      <c r="W278" s="2"/>
      <c r="X278" s="2"/>
      <c r="Y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5"/>
      <c r="R279" s="2"/>
      <c r="S279" s="2"/>
      <c r="T279" s="2"/>
      <c r="U279" s="2"/>
      <c r="V279" s="2"/>
      <c r="W279" s="2"/>
      <c r="X279" s="2"/>
      <c r="Y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5"/>
      <c r="R280" s="2"/>
      <c r="S280" s="2"/>
      <c r="T280" s="2"/>
      <c r="U280" s="2"/>
      <c r="V280" s="2"/>
      <c r="W280" s="2"/>
      <c r="X280" s="2"/>
      <c r="Y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5"/>
      <c r="R281" s="2"/>
      <c r="S281" s="2"/>
      <c r="T281" s="2"/>
      <c r="U281" s="2"/>
      <c r="V281" s="2"/>
      <c r="W281" s="2"/>
      <c r="X281" s="2"/>
      <c r="Y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5"/>
      <c r="R282" s="2"/>
      <c r="S282" s="2"/>
      <c r="T282" s="2"/>
      <c r="U282" s="2"/>
      <c r="V282" s="2"/>
      <c r="W282" s="2"/>
      <c r="X282" s="2"/>
      <c r="Y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5"/>
      <c r="R283" s="2"/>
      <c r="S283" s="2"/>
      <c r="T283" s="2"/>
      <c r="U283" s="2"/>
      <c r="V283" s="2"/>
      <c r="W283" s="2"/>
      <c r="X283" s="2"/>
      <c r="Y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5"/>
      <c r="R284" s="2"/>
      <c r="S284" s="2"/>
      <c r="T284" s="2"/>
      <c r="U284" s="2"/>
      <c r="V284" s="2"/>
      <c r="W284" s="2"/>
      <c r="X284" s="2"/>
      <c r="Y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5"/>
      <c r="R285" s="2"/>
      <c r="S285" s="2"/>
      <c r="T285" s="2"/>
      <c r="U285" s="2"/>
      <c r="V285" s="2"/>
      <c r="W285" s="2"/>
      <c r="X285" s="2"/>
      <c r="Y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5"/>
      <c r="R286" s="2"/>
      <c r="S286" s="2"/>
      <c r="T286" s="2"/>
      <c r="U286" s="2"/>
      <c r="V286" s="2"/>
      <c r="W286" s="2"/>
      <c r="X286" s="2"/>
      <c r="Y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5"/>
      <c r="R287" s="2"/>
      <c r="S287" s="2"/>
      <c r="T287" s="2"/>
      <c r="U287" s="2"/>
      <c r="V287" s="2"/>
      <c r="W287" s="2"/>
      <c r="X287" s="2"/>
      <c r="Y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5"/>
      <c r="R288" s="2"/>
      <c r="S288" s="2"/>
      <c r="T288" s="2"/>
      <c r="U288" s="2"/>
      <c r="V288" s="2"/>
      <c r="W288" s="2"/>
      <c r="X288" s="2"/>
      <c r="Y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5"/>
      <c r="R289" s="2"/>
      <c r="S289" s="2"/>
      <c r="T289" s="2"/>
      <c r="U289" s="2"/>
      <c r="V289" s="2"/>
      <c r="W289" s="2"/>
      <c r="X289" s="2"/>
      <c r="Y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5"/>
      <c r="R290" s="2"/>
      <c r="S290" s="2"/>
      <c r="T290" s="2"/>
      <c r="U290" s="2"/>
      <c r="V290" s="2"/>
      <c r="W290" s="2"/>
      <c r="X290" s="2"/>
      <c r="Y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5"/>
      <c r="R291" s="2"/>
      <c r="S291" s="2"/>
      <c r="T291" s="2"/>
      <c r="U291" s="2"/>
      <c r="V291" s="2"/>
      <c r="W291" s="2"/>
      <c r="X291" s="2"/>
      <c r="Y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5"/>
      <c r="R292" s="2"/>
      <c r="S292" s="2"/>
      <c r="T292" s="2"/>
      <c r="U292" s="2"/>
      <c r="V292" s="2"/>
      <c r="W292" s="2"/>
      <c r="X292" s="2"/>
      <c r="Y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5"/>
      <c r="R293" s="2"/>
      <c r="S293" s="2"/>
      <c r="T293" s="2"/>
      <c r="U293" s="2"/>
      <c r="V293" s="2"/>
      <c r="W293" s="2"/>
      <c r="X293" s="2"/>
      <c r="Y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5"/>
      <c r="R294" s="2"/>
      <c r="S294" s="2"/>
      <c r="T294" s="2"/>
      <c r="U294" s="2"/>
      <c r="V294" s="2"/>
      <c r="W294" s="2"/>
      <c r="X294" s="2"/>
      <c r="Y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5"/>
      <c r="R295" s="2"/>
      <c r="S295" s="2"/>
      <c r="T295" s="2"/>
      <c r="U295" s="2"/>
      <c r="V295" s="2"/>
      <c r="W295" s="2"/>
      <c r="X295" s="2"/>
      <c r="Y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5"/>
      <c r="R296" s="2"/>
      <c r="S296" s="2"/>
      <c r="T296" s="2"/>
      <c r="U296" s="2"/>
      <c r="V296" s="2"/>
      <c r="W296" s="2"/>
      <c r="X296" s="2"/>
      <c r="Y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5"/>
      <c r="R297" s="2"/>
      <c r="S297" s="2"/>
      <c r="T297" s="2"/>
      <c r="U297" s="2"/>
      <c r="V297" s="2"/>
      <c r="W297" s="2"/>
      <c r="X297" s="2"/>
      <c r="Y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5"/>
      <c r="R298" s="2"/>
      <c r="S298" s="2"/>
      <c r="T298" s="2"/>
      <c r="U298" s="2"/>
      <c r="V298" s="2"/>
      <c r="W298" s="2"/>
      <c r="X298" s="2"/>
      <c r="Y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5"/>
      <c r="R299" s="2"/>
      <c r="S299" s="2"/>
      <c r="T299" s="2"/>
      <c r="U299" s="2"/>
      <c r="V299" s="2"/>
      <c r="W299" s="2"/>
      <c r="X299" s="2"/>
      <c r="Y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5"/>
      <c r="R300" s="2"/>
      <c r="S300" s="2"/>
      <c r="T300" s="2"/>
      <c r="U300" s="2"/>
      <c r="V300" s="2"/>
      <c r="W300" s="2"/>
      <c r="X300" s="2"/>
      <c r="Y300" s="2"/>
    </row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5">
    <mergeCell ref="F41:F42"/>
    <mergeCell ref="F43:F44"/>
    <mergeCell ref="G43:G44"/>
    <mergeCell ref="H43:H44"/>
    <mergeCell ref="F37:F38"/>
    <mergeCell ref="G37:G38"/>
    <mergeCell ref="F39:F40"/>
    <mergeCell ref="G39:G40"/>
    <mergeCell ref="H39:H40"/>
    <mergeCell ref="G41:G42"/>
    <mergeCell ref="H41:H42"/>
    <mergeCell ref="A55:D55"/>
    <mergeCell ref="A56:D56"/>
    <mergeCell ref="Q56:Q57"/>
    <mergeCell ref="A57:D57"/>
    <mergeCell ref="A48:D48"/>
    <mergeCell ref="A49:D49"/>
    <mergeCell ref="A50:D50"/>
    <mergeCell ref="A51:D51"/>
    <mergeCell ref="A52:D52"/>
    <mergeCell ref="A53:D53"/>
    <mergeCell ref="A54:D54"/>
    <mergeCell ref="A63:D63"/>
    <mergeCell ref="A64:D64"/>
    <mergeCell ref="A58:D58"/>
    <mergeCell ref="A59:D59"/>
    <mergeCell ref="Q59:Q60"/>
    <mergeCell ref="A60:D60"/>
    <mergeCell ref="A61:D61"/>
    <mergeCell ref="Q63:Q64"/>
    <mergeCell ref="Q68:Q79"/>
    <mergeCell ref="A62:D62"/>
    <mergeCell ref="A81:D81"/>
    <mergeCell ref="A83:D83"/>
    <mergeCell ref="A84:D84"/>
    <mergeCell ref="A85:D85"/>
    <mergeCell ref="A86:D86"/>
    <mergeCell ref="A90:D90"/>
    <mergeCell ref="A91:D91"/>
    <mergeCell ref="A92:D92"/>
    <mergeCell ref="B97:D97"/>
    <mergeCell ref="G97:K97"/>
    <mergeCell ref="P97:Q97"/>
    <mergeCell ref="G98:K98"/>
    <mergeCell ref="P98:Q98"/>
    <mergeCell ref="G100:K100"/>
    <mergeCell ref="G101:K101"/>
    <mergeCell ref="B98:D98"/>
    <mergeCell ref="B99:D99"/>
    <mergeCell ref="G99:K99"/>
    <mergeCell ref="P99:Q99"/>
    <mergeCell ref="B100:D100"/>
    <mergeCell ref="P100:Q100"/>
    <mergeCell ref="B101:D101"/>
    <mergeCell ref="P101:Q101"/>
    <mergeCell ref="K10:O10"/>
    <mergeCell ref="P10:P11"/>
    <mergeCell ref="A1:Q1"/>
    <mergeCell ref="A2:Q2"/>
    <mergeCell ref="C6:E6"/>
    <mergeCell ref="C7:E7"/>
    <mergeCell ref="E10:E11"/>
    <mergeCell ref="F10:J10"/>
    <mergeCell ref="Q10:Q11"/>
    <mergeCell ref="A10:D11"/>
    <mergeCell ref="A12:D12"/>
    <mergeCell ref="A13:D13"/>
    <mergeCell ref="A14:E14"/>
    <mergeCell ref="A23:D23"/>
    <mergeCell ref="A24:D24"/>
    <mergeCell ref="A25:D25"/>
    <mergeCell ref="Q31:Q34"/>
    <mergeCell ref="Q35:Q42"/>
    <mergeCell ref="Q43:Q44"/>
    <mergeCell ref="A26:D26"/>
    <mergeCell ref="A27:D27"/>
    <mergeCell ref="Q27:Q30"/>
    <mergeCell ref="A29:D29"/>
    <mergeCell ref="A30:D30"/>
    <mergeCell ref="A31:D31"/>
    <mergeCell ref="A34:D34"/>
    <mergeCell ref="A32:D32"/>
    <mergeCell ref="A33:D33"/>
    <mergeCell ref="A35:D36"/>
    <mergeCell ref="F35:F36"/>
    <mergeCell ref="G35:G36"/>
    <mergeCell ref="H35:H36"/>
    <mergeCell ref="H37:H38"/>
    <mergeCell ref="A37:D38"/>
    <mergeCell ref="A39:D40"/>
    <mergeCell ref="A41:D42"/>
    <mergeCell ref="A43:D44"/>
    <mergeCell ref="A45:D45"/>
    <mergeCell ref="A46:D46"/>
    <mergeCell ref="A47:D47"/>
  </mergeCells>
  <printOptions/>
  <pageMargins bottom="0.75" footer="0.0" header="0.0" left="0.25" right="0.25" top="0.75"/>
  <pageSetup fitToHeight="0" orientation="landscape"/>
  <drawing r:id="rId1"/>
</worksheet>
</file>