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<sst xmlns="http://schemas.openxmlformats.org/spreadsheetml/2006/main" count="253" uniqueCount="116">
  <si>
    <t>BAR No. 1</t>
  </si>
  <si>
    <t xml:space="preserve">QUARTERLY PHYSICAL REPORT OF OPERATION </t>
  </si>
  <si>
    <t>For the Quarter Ending March 31, 2019</t>
  </si>
  <si>
    <t xml:space="preserve">Department:  </t>
  </si>
  <si>
    <t>Departmetn of Education</t>
  </si>
  <si>
    <t>Agency:</t>
  </si>
  <si>
    <t>IV-A</t>
  </si>
  <si>
    <t>Operating Unit:</t>
  </si>
  <si>
    <t>CITY SCHOOLS DIVISION OF IMUS CITY</t>
  </si>
  <si>
    <t>Organization Code (UACS):</t>
  </si>
  <si>
    <t>UACS CODE</t>
  </si>
  <si>
    <t>Current Year's Accomplishment</t>
  </si>
  <si>
    <t xml:space="preserve">Physical Target </t>
  </si>
  <si>
    <t>Physical Accomplishments</t>
  </si>
  <si>
    <t>Variance</t>
  </si>
  <si>
    <t>Remarks</t>
  </si>
  <si>
    <t>Actual</t>
  </si>
  <si>
    <t>Estimate</t>
  </si>
  <si>
    <t>Total</t>
  </si>
  <si>
    <t>1st Quarter</t>
  </si>
  <si>
    <t>2nd Quarter</t>
  </si>
  <si>
    <t>3rd Quarter</t>
  </si>
  <si>
    <t>4th Quarter</t>
  </si>
  <si>
    <t>Jan.1-Sept.30</t>
  </si>
  <si>
    <t>Oct.1-Dec.30</t>
  </si>
  <si>
    <t>ORGANIZATIONAL OUTCOME</t>
  </si>
  <si>
    <t>5=3+4</t>
  </si>
  <si>
    <t>6=7+8+9+10</t>
  </si>
  <si>
    <t xml:space="preserve"> Access of every Filipino to an enhanced basic education program enabling them to prepare for further education and the world of work achieved</t>
  </si>
  <si>
    <t>EDUCATION POLICY DEVELOPMENT PROGRAM</t>
  </si>
  <si>
    <t>1. Number of education research completed</t>
  </si>
  <si>
    <t xml:space="preserve">Source  for the Physical target was BEDS for 2018 </t>
  </si>
  <si>
    <t>BASIC EDUCATION INPUTS PROGRAM</t>
  </si>
  <si>
    <t>Outcome Indicators</t>
  </si>
  <si>
    <t>2. Percentage of schools meeting the standard ratio for teachers</t>
  </si>
  <si>
    <t xml:space="preserve">       a. Elementary</t>
  </si>
  <si>
    <t>Source  for the Physical target was BEDS for 2019</t>
  </si>
  <si>
    <t xml:space="preserve">       b. Junior High School</t>
  </si>
  <si>
    <t>3. Number of newly-created teaching positions (K/elem, JHS, SHS)</t>
  </si>
  <si>
    <t xml:space="preserve">Number of items filled-up (K/elem, JHS, SHS) </t>
  </si>
  <si>
    <t>INCLUSIVE EDUCATION PROGRAM</t>
  </si>
  <si>
    <t>4. Percentage of learners enrolled in:</t>
  </si>
  <si>
    <t xml:space="preserve">       a. Multigrade (public)</t>
  </si>
  <si>
    <t>0.49% (16,227)</t>
  </si>
  <si>
    <t>0.51% (16,783)</t>
  </si>
  <si>
    <t xml:space="preserve">       b. SPED (both public and private)</t>
  </si>
  <si>
    <t>0.29% (9,538)</t>
  </si>
  <si>
    <t>0.30% (9,865)</t>
  </si>
  <si>
    <t xml:space="preserve">       c. ALIVE (public)</t>
  </si>
  <si>
    <t>0.36% (11,791)</t>
  </si>
  <si>
    <t>0.37% (12,195)</t>
  </si>
  <si>
    <t xml:space="preserve">       d. IPED (public)</t>
  </si>
  <si>
    <t>2.78% (91,748)</t>
  </si>
  <si>
    <t>2.88% (94,893)</t>
  </si>
  <si>
    <t xml:space="preserve">       e. ALS</t>
  </si>
  <si>
    <t>Output Indicators</t>
  </si>
  <si>
    <t>5. Number of schools offering the</t>
  </si>
  <si>
    <t xml:space="preserve">           following programs:</t>
  </si>
  <si>
    <t xml:space="preserve">          a. ALIVE</t>
  </si>
  <si>
    <t xml:space="preserve">          b. IPED</t>
  </si>
  <si>
    <t xml:space="preserve">          c. SPED</t>
  </si>
  <si>
    <t xml:space="preserve">          d. Multigrade Education Program</t>
  </si>
  <si>
    <t>6. Number of Community Learning Centers offering ALS Programs</t>
  </si>
  <si>
    <t>SUPPORT TO SCHOOLS AND LEARNERS PROGRAM</t>
  </si>
  <si>
    <t>7. Retention rate</t>
  </si>
  <si>
    <t xml:space="preserve">           a. Elementary</t>
  </si>
  <si>
    <t xml:space="preserve">           b. Junior High School</t>
  </si>
  <si>
    <t>8. Completion rate</t>
  </si>
  <si>
    <t>9. Proportion of children and young people achieving towards mastery, closely approximating mastery and mastered</t>
  </si>
  <si>
    <t>10. Number of learners benefiting from the “School Based Feeding Program”</t>
  </si>
  <si>
    <t>EDUCATION HUMAN RESOURCE DEVELOPMENT PROGRAM</t>
  </si>
  <si>
    <t>11. Increase in percentage of schools conducting  schools learning action cell sessions</t>
  </si>
  <si>
    <t>12. Number of teachers and teaching-related staff trained</t>
  </si>
  <si>
    <t xml:space="preserve">               a. Teachers</t>
  </si>
  <si>
    <t xml:space="preserve">               b. Teaching Related </t>
  </si>
  <si>
    <t xml:space="preserve">Prepared By: </t>
  </si>
  <si>
    <t xml:space="preserve">In coordination with: </t>
  </si>
  <si>
    <t xml:space="preserve">Approved By: </t>
  </si>
  <si>
    <t>MARILOU P. BRONZI</t>
  </si>
  <si>
    <t>JONA B. RAMOS</t>
  </si>
  <si>
    <t>HERMOGENES M. PANGANIBAN</t>
  </si>
  <si>
    <t xml:space="preserve">Planning Officer </t>
  </si>
  <si>
    <t xml:space="preserve">Budget Officer </t>
  </si>
  <si>
    <t>Schools Division Superintendent</t>
  </si>
  <si>
    <t>Date: April  5, 2019</t>
  </si>
  <si>
    <t xml:space="preserve">Date: </t>
  </si>
  <si>
    <t>BED No. 2</t>
  </si>
  <si>
    <t>FY 2018 PHYSICAL PLAN</t>
  </si>
  <si>
    <t>Department:</t>
  </si>
  <si>
    <t>Department of Education (DepEd)</t>
  </si>
  <si>
    <t>DepEd Region 4A (CALABARZON)</t>
  </si>
  <si>
    <t>2. Percentage of schools meeting the standard ratio</t>
  </si>
  <si>
    <t>for teachers</t>
  </si>
  <si>
    <t xml:space="preserve">          a. Elementary</t>
  </si>
  <si>
    <t xml:space="preserve">Division consolidated reports </t>
  </si>
  <si>
    <t xml:space="preserve">           3. Number of newly-created teaching positions (K/elem, JHS, SHS)</t>
  </si>
  <si>
    <t>CO for creation</t>
  </si>
  <si>
    <t>Division consolidated reports (Target given by the CO)</t>
  </si>
  <si>
    <t xml:space="preserve">          a. Multigrade (public)</t>
  </si>
  <si>
    <t>SY 2016-2017</t>
  </si>
  <si>
    <t xml:space="preserve">          b. SPED (both public and private)</t>
  </si>
  <si>
    <t xml:space="preserve">          c. ALIVE (public)</t>
  </si>
  <si>
    <t xml:space="preserve">          d. IPED (public)</t>
  </si>
  <si>
    <t xml:space="preserve">          e. ALS</t>
  </si>
  <si>
    <t xml:space="preserve">There's no available population of OSY </t>
  </si>
  <si>
    <t>9. Proportion of children and young people achieving</t>
  </si>
  <si>
    <t>towards mastery, closely approximating mastery</t>
  </si>
  <si>
    <t>and mastered</t>
  </si>
  <si>
    <t>SY 2014-2015</t>
  </si>
  <si>
    <t>10. Number of learners benefiting from the “School</t>
  </si>
  <si>
    <t>As per SBFP data SY 2017-2018</t>
  </si>
  <si>
    <t xml:space="preserve">             Based Feeding Program”</t>
  </si>
  <si>
    <t>100% of schools conduct Learning Action Cells Sessions</t>
  </si>
  <si>
    <t xml:space="preserve">                            b. Teaching Related </t>
  </si>
  <si>
    <t>Staff</t>
  </si>
  <si>
    <t xml:space="preserve">Head of Office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</si>
</sst>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mmmm d, yyyy"/>
  </numFmts>
  <fonts count="14">
    <font>
      <sz val="11.0"/>
      <color rgb="FF000000"/>
      <name val="Century Gothic"/>
    </font>
    <font>
      <b/>
      <sz val="11.0"/>
      <color rgb="FF000000"/>
      <name val="Arial"/>
    </font>
    <font>
      <sz val="8.0"/>
      <color rgb="FF000000"/>
      <name val="Arial"/>
    </font>
    <font/>
    <font>
      <sz val="11.0"/>
      <color rgb="FF000000"/>
      <name val="Arial"/>
    </font>
    <font>
      <b/>
      <sz val="12.0"/>
      <color rgb="FF000000"/>
      <name val="Arial"/>
    </font>
    <font>
      <sz val="12.0"/>
      <color rgb="FF000000"/>
      <name val="Arial"/>
    </font>
    <font>
      <sz val="12.0"/>
      <color rgb="FF000000"/>
      <name val="Century Gothic"/>
    </font>
    <font>
      <b/>
      <sz val="12.0"/>
      <color rgb="FF000000"/>
      <name val="Century Gothic"/>
    </font>
    <font>
      <sz val="8.0"/>
      <color rgb="FF000000"/>
      <name val="Century Gothic"/>
    </font>
    <font>
      <b/>
      <sz val="11.0"/>
      <color rgb="FF000000"/>
      <name val="Century Gothic"/>
    </font>
    <font>
      <i/>
      <sz val="6.0"/>
      <color rgb="FF000000"/>
      <name val="Arial"/>
    </font>
    <font>
      <sz val="9.0"/>
      <color rgb="FF000000"/>
      <name val="Arial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2" numFmtId="0" xfId="0" applyFont="1"/>
    <xf borderId="0" fillId="0" fontId="2" numFmtId="0" xfId="0" applyAlignment="1" applyFont="1">
      <alignment horizontal="left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5" fillId="0" fontId="3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7" fillId="0" fontId="3" numFmtId="0" xfId="0" applyBorder="1" applyFont="1"/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left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1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1" numFmtId="0" xfId="0" applyAlignment="1" applyBorder="1" applyFont="1">
      <alignment horizontal="left" shrinkToFit="0" vertical="center" wrapText="1"/>
    </xf>
    <xf borderId="27" fillId="0" fontId="3" numFmtId="0" xfId="0" applyBorder="1" applyFont="1"/>
    <xf borderId="28" fillId="0" fontId="1" numFmtId="0" xfId="0" applyAlignment="1" applyBorder="1" applyFont="1">
      <alignment horizontal="right" shrinkToFit="0" vertical="center" wrapText="1"/>
    </xf>
    <xf borderId="29" fillId="0" fontId="1" numFmtId="0" xfId="0" applyAlignment="1" applyBorder="1" applyFont="1">
      <alignment horizontal="right" shrinkToFit="0" vertical="center" wrapText="1"/>
    </xf>
    <xf borderId="29" fillId="0" fontId="4" numFmtId="2" xfId="0" applyAlignment="1" applyBorder="1" applyFont="1" applyNumberFormat="1">
      <alignment horizontal="right" shrinkToFit="0" vertical="center" wrapText="1"/>
    </xf>
    <xf borderId="29" fillId="0" fontId="4" numFmtId="0" xfId="0" applyAlignment="1" applyBorder="1" applyFont="1">
      <alignment horizontal="right" shrinkToFit="0" vertical="center" wrapText="1"/>
    </xf>
    <xf borderId="30" fillId="0" fontId="1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borderId="32" fillId="0" fontId="3" numFmtId="0" xfId="0" applyBorder="1" applyFont="1"/>
    <xf borderId="33" fillId="0" fontId="4" numFmtId="0" xfId="0" applyAlignment="1" applyBorder="1" applyFont="1">
      <alignment horizontal="right" shrinkToFit="0" vertical="center" wrapText="1"/>
    </xf>
    <xf borderId="34" fillId="0" fontId="4" numFmtId="0" xfId="0" applyAlignment="1" applyBorder="1" applyFont="1">
      <alignment horizontal="right" shrinkToFit="0" vertical="center" wrapText="1"/>
    </xf>
    <xf borderId="34" fillId="0" fontId="4" numFmtId="2" xfId="0" applyAlignment="1" applyBorder="1" applyFont="1" applyNumberFormat="1">
      <alignment horizontal="right" shrinkToFit="0" vertical="center" wrapText="1"/>
    </xf>
    <xf borderId="35" fillId="0" fontId="4" numFmtId="0" xfId="0" applyAlignment="1" applyBorder="1" applyFont="1">
      <alignment horizontal="left" shrinkToFit="0" vertical="center" wrapText="1"/>
    </xf>
    <xf borderId="31" fillId="0" fontId="1" numFmtId="0" xfId="0" applyAlignment="1" applyBorder="1" applyFont="1">
      <alignment shrinkToFit="0" wrapText="1"/>
    </xf>
    <xf borderId="34" fillId="0" fontId="0" numFmtId="2" xfId="0" applyAlignment="1" applyBorder="1" applyFont="1" applyNumberFormat="1">
      <alignment horizontal="right" readingOrder="0" vertical="center"/>
    </xf>
    <xf borderId="0" fillId="0" fontId="0" numFmtId="0" xfId="0" applyAlignment="1" applyFont="1">
      <alignment shrinkToFit="0" wrapText="1"/>
    </xf>
    <xf borderId="34" fillId="2" fontId="2" numFmtId="0" xfId="0" applyAlignment="1" applyBorder="1" applyFill="1" applyFont="1">
      <alignment horizontal="right" vertical="center"/>
    </xf>
    <xf borderId="34" fillId="2" fontId="4" numFmtId="10" xfId="0" applyAlignment="1" applyBorder="1" applyFont="1" applyNumberFormat="1">
      <alignment horizontal="right" shrinkToFit="0" vertical="center" wrapText="1"/>
    </xf>
    <xf borderId="34" fillId="0" fontId="0" numFmtId="10" xfId="0" applyAlignment="1" applyBorder="1" applyFont="1" applyNumberFormat="1">
      <alignment horizontal="right" readingOrder="0" vertical="center"/>
    </xf>
    <xf borderId="34" fillId="2" fontId="4" numFmtId="0" xfId="0" applyAlignment="1" applyBorder="1" applyFont="1">
      <alignment horizontal="right" shrinkToFit="0" vertical="center" wrapText="1"/>
    </xf>
    <xf borderId="34" fillId="2" fontId="4" numFmtId="10" xfId="0" applyAlignment="1" applyBorder="1" applyFont="1" applyNumberFormat="1">
      <alignment horizontal="right" readingOrder="0" shrinkToFit="0" vertical="center" wrapText="1"/>
    </xf>
    <xf borderId="34" fillId="0" fontId="4" numFmtId="10" xfId="0" applyAlignment="1" applyBorder="1" applyFont="1" applyNumberFormat="1">
      <alignment horizontal="right" shrinkToFit="0" vertical="center" wrapText="1"/>
    </xf>
    <xf borderId="35" fillId="0" fontId="4" numFmtId="0" xfId="0" applyAlignment="1" applyBorder="1" applyFont="1">
      <alignment horizontal="left" readingOrder="0" shrinkToFit="0" vertical="center" wrapText="1"/>
    </xf>
    <xf borderId="36" fillId="0" fontId="4" numFmtId="0" xfId="0" applyAlignment="1" applyBorder="1" applyFont="1">
      <alignment shrinkToFit="0" wrapText="1"/>
    </xf>
    <xf borderId="37" fillId="0" fontId="3" numFmtId="0" xfId="0" applyBorder="1" applyFont="1"/>
    <xf borderId="34" fillId="0" fontId="0" numFmtId="10" xfId="0" applyAlignment="1" applyBorder="1" applyFont="1" applyNumberFormat="1">
      <alignment horizontal="right" vertical="center"/>
    </xf>
    <xf borderId="38" fillId="0" fontId="4" numFmtId="0" xfId="0" applyAlignment="1" applyBorder="1" applyFont="1">
      <alignment horizontal="left" shrinkToFit="0" wrapText="1"/>
    </xf>
    <xf borderId="39" fillId="0" fontId="3" numFmtId="0" xfId="0" applyBorder="1" applyFont="1"/>
    <xf borderId="34" fillId="0" fontId="4" numFmtId="3" xfId="0" applyAlignment="1" applyBorder="1" applyFont="1" applyNumberFormat="1">
      <alignment horizontal="right" vertical="center"/>
    </xf>
    <xf borderId="34" fillId="2" fontId="4" numFmtId="164" xfId="0" applyAlignment="1" applyBorder="1" applyFont="1" applyNumberFormat="1">
      <alignment horizontal="right" shrinkToFit="0" vertical="center" wrapText="1"/>
    </xf>
    <xf borderId="34" fillId="2" fontId="4" numFmtId="3" xfId="0" applyAlignment="1" applyBorder="1" applyFont="1" applyNumberFormat="1">
      <alignment horizontal="right" shrinkToFit="0" vertical="center" wrapText="1"/>
    </xf>
    <xf borderId="34" fillId="0" fontId="0" numFmtId="0" xfId="0" applyAlignment="1" applyBorder="1" applyFont="1">
      <alignment horizontal="right" vertical="center"/>
    </xf>
    <xf borderId="34" fillId="0" fontId="2" numFmtId="0" xfId="0" applyAlignment="1" applyBorder="1" applyFont="1">
      <alignment horizontal="right" vertical="center"/>
    </xf>
    <xf borderId="35" fillId="2" fontId="2" numFmtId="0" xfId="0" applyAlignment="1" applyBorder="1" applyFont="1">
      <alignment horizontal="left" shrinkToFit="0" vertical="center" wrapText="1"/>
    </xf>
    <xf borderId="38" fillId="0" fontId="4" numFmtId="0" xfId="0" applyAlignment="1" applyBorder="1" applyFont="1">
      <alignment shrinkToFit="0" wrapText="1"/>
    </xf>
    <xf borderId="34" fillId="0" fontId="0" numFmtId="2" xfId="0" applyAlignment="1" applyBorder="1" applyFont="1" applyNumberFormat="1">
      <alignment horizontal="right" vertical="center"/>
    </xf>
    <xf borderId="26" fillId="0" fontId="1" numFmtId="0" xfId="0" applyAlignment="1" applyBorder="1" applyFont="1">
      <alignment shrinkToFit="0" wrapText="1"/>
    </xf>
    <xf borderId="34" fillId="0" fontId="4" numFmtId="164" xfId="0" applyAlignment="1" applyBorder="1" applyFont="1" applyNumberFormat="1">
      <alignment horizontal="right" shrinkToFit="0" vertical="center" wrapText="1"/>
    </xf>
    <xf borderId="34" fillId="0" fontId="4" numFmtId="3" xfId="0" applyAlignment="1" applyBorder="1" applyFont="1" applyNumberFormat="1">
      <alignment horizontal="right" shrinkToFit="0" vertical="center" wrapText="1"/>
    </xf>
    <xf borderId="34" fillId="0" fontId="4" numFmtId="9" xfId="0" applyAlignment="1" applyBorder="1" applyFont="1" applyNumberFormat="1">
      <alignment horizontal="right" shrinkToFit="0" vertical="center" wrapText="1"/>
    </xf>
    <xf borderId="12" fillId="0" fontId="4" numFmtId="0" xfId="0" applyAlignment="1" applyBorder="1" applyFont="1">
      <alignment shrinkToFit="0" wrapText="1"/>
    </xf>
    <xf borderId="40" fillId="0" fontId="3" numFmtId="0" xfId="0" applyBorder="1" applyFont="1"/>
    <xf borderId="38" fillId="0" fontId="4" numFmtId="0" xfId="0" applyAlignment="1" applyBorder="1" applyFont="1">
      <alignment shrinkToFit="0" vertical="center" wrapText="1"/>
    </xf>
    <xf borderId="38" fillId="0" fontId="1" numFmtId="0" xfId="0" applyAlignment="1" applyBorder="1" applyFont="1">
      <alignment shrinkToFit="0" wrapText="1"/>
    </xf>
    <xf borderId="26" fillId="0" fontId="4" numFmtId="0" xfId="0" applyAlignment="1" applyBorder="1" applyFont="1">
      <alignment shrinkToFit="0" vertical="top" wrapText="1"/>
    </xf>
    <xf borderId="34" fillId="0" fontId="4" numFmtId="1" xfId="0" applyAlignment="1" applyBorder="1" applyFont="1" applyNumberFormat="1">
      <alignment horizontal="right" shrinkToFit="0" vertical="center" wrapText="1"/>
    </xf>
    <xf borderId="9" fillId="0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31" fillId="0" fontId="4" numFmtId="0" xfId="0" applyBorder="1" applyFont="1"/>
    <xf borderId="34" fillId="2" fontId="0" numFmtId="164" xfId="0" applyAlignment="1" applyBorder="1" applyFont="1" applyNumberFormat="1">
      <alignment horizontal="right" vertical="center"/>
    </xf>
    <xf borderId="34" fillId="2" fontId="0" numFmtId="164" xfId="0" applyAlignment="1" applyBorder="1" applyFont="1" applyNumberFormat="1">
      <alignment horizontal="right" shrinkToFit="0" vertical="center" wrapText="1"/>
    </xf>
    <xf borderId="41" fillId="0" fontId="4" numFmtId="0" xfId="0" applyAlignment="1" applyBorder="1" applyFont="1">
      <alignment shrinkToFit="0" wrapText="1"/>
    </xf>
    <xf borderId="42" fillId="0" fontId="3" numFmtId="0" xfId="0" applyBorder="1" applyFont="1"/>
    <xf borderId="43" fillId="0" fontId="4" numFmtId="0" xfId="0" applyAlignment="1" applyBorder="1" applyFont="1">
      <alignment horizontal="right" shrinkToFit="0" vertical="center" wrapText="1"/>
    </xf>
    <xf borderId="44" fillId="0" fontId="4" numFmtId="0" xfId="0" applyAlignment="1" applyBorder="1" applyFont="1">
      <alignment horizontal="right" shrinkToFit="0" vertical="center" wrapText="1"/>
    </xf>
    <xf borderId="44" fillId="0" fontId="0" numFmtId="0" xfId="0" applyAlignment="1" applyBorder="1" applyFont="1">
      <alignment horizontal="right" vertical="center"/>
    </xf>
    <xf borderId="44" fillId="0" fontId="4" numFmtId="2" xfId="0" applyAlignment="1" applyBorder="1" applyFont="1" applyNumberFormat="1">
      <alignment horizontal="right" shrinkToFit="0" vertical="center" wrapText="1"/>
    </xf>
    <xf borderId="45" fillId="0" fontId="4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0" fillId="0" fontId="5" numFmtId="0" xfId="0" applyAlignment="1" applyFont="1">
      <alignment horizontal="left" shrinkToFit="0" wrapText="1"/>
    </xf>
    <xf borderId="0" fillId="0" fontId="6" numFmtId="0" xfId="0" applyFont="1"/>
    <xf borderId="0" fillId="0" fontId="5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horizontal="left"/>
    </xf>
    <xf borderId="0" fillId="0" fontId="7" numFmtId="0" xfId="0" applyAlignment="1" applyFont="1">
      <alignment readingOrder="0" shrinkToFit="0" wrapText="1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left" shrinkToFit="0" wrapText="1"/>
    </xf>
    <xf borderId="0" fillId="0" fontId="7" numFmtId="0" xfId="0" applyFont="1"/>
    <xf borderId="0" fillId="0" fontId="8" numFmtId="0" xfId="0" applyAlignment="1" applyFont="1">
      <alignment horizontal="center"/>
    </xf>
    <xf borderId="0" fillId="0" fontId="7" numFmtId="165" xfId="0" applyAlignment="1" applyFont="1" applyNumberFormat="1">
      <alignment horizontal="left" readingOrder="0"/>
    </xf>
    <xf borderId="0" fillId="0" fontId="7" numFmtId="0" xfId="0" applyAlignment="1" applyFont="1">
      <alignment horizontal="center"/>
    </xf>
    <xf borderId="0" fillId="0" fontId="0" numFmtId="0" xfId="0" applyFont="1"/>
    <xf borderId="0" fillId="0" fontId="0" numFmtId="0" xfId="0" applyAlignment="1" applyFont="1">
      <alignment horizontal="left" shrinkToFit="0" wrapText="1"/>
    </xf>
    <xf borderId="0" fillId="0" fontId="9" numFmtId="0" xfId="0" applyFont="1"/>
    <xf borderId="0" fillId="0" fontId="10" numFmtId="0" xfId="0" applyAlignment="1" applyFont="1">
      <alignment horizontal="center"/>
    </xf>
    <xf borderId="0" fillId="0" fontId="10" numFmtId="0" xfId="0" applyFont="1"/>
    <xf borderId="0" fillId="0" fontId="11" numFmtId="0" xfId="0" applyFont="1"/>
    <xf borderId="0" fillId="0" fontId="0" numFmtId="0" xfId="0" applyAlignment="1" applyFont="1">
      <alignment horizontal="left" vertical="center"/>
    </xf>
    <xf borderId="46" fillId="0" fontId="3" numFmtId="0" xfId="0" applyBorder="1" applyFont="1"/>
    <xf borderId="47" fillId="0" fontId="1" numFmtId="0" xfId="0" applyAlignment="1" applyBorder="1" applyFont="1">
      <alignment horizontal="center" shrinkToFit="0" vertical="center" wrapText="1"/>
    </xf>
    <xf borderId="46" fillId="0" fontId="1" numFmtId="0" xfId="0" applyAlignment="1" applyBorder="1" applyFont="1">
      <alignment horizontal="center" shrinkToFit="0" vertical="center" wrapText="1"/>
    </xf>
    <xf borderId="48" fillId="0" fontId="1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3" fillId="0" fontId="3" numFmtId="0" xfId="0" applyBorder="1" applyFont="1"/>
    <xf borderId="49" fillId="0" fontId="3" numFmtId="0" xfId="0" applyBorder="1" applyFont="1"/>
    <xf borderId="21" fillId="0" fontId="3" numFmtId="0" xfId="0" applyBorder="1" applyFont="1"/>
    <xf borderId="50" fillId="0" fontId="3" numFmtId="0" xfId="0" applyBorder="1" applyFont="1"/>
    <xf borderId="50" fillId="0" fontId="1" numFmtId="0" xfId="0" applyAlignment="1" applyBorder="1" applyFont="1">
      <alignment horizontal="center" shrinkToFit="0" vertical="center" wrapText="1"/>
    </xf>
    <xf borderId="51" fillId="0" fontId="1" numFmtId="0" xfId="0" applyAlignment="1" applyBorder="1" applyFont="1">
      <alignment horizontal="center" shrinkToFit="0" vertical="center" wrapText="1"/>
    </xf>
    <xf borderId="50" fillId="0" fontId="4" numFmtId="0" xfId="0" applyAlignment="1" applyBorder="1" applyFont="1">
      <alignment horizontal="center" shrinkToFit="0" wrapText="1"/>
    </xf>
    <xf borderId="50" fillId="0" fontId="4" numFmtId="0" xfId="0" applyAlignment="1" applyBorder="1" applyFont="1">
      <alignment horizontal="right" shrinkToFit="0" wrapText="1"/>
    </xf>
    <xf borderId="51" fillId="0" fontId="4" numFmtId="0" xfId="0" applyAlignment="1" applyBorder="1" applyFont="1">
      <alignment horizontal="right" shrinkToFit="0" wrapText="1"/>
    </xf>
    <xf borderId="50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right" shrinkToFit="0" wrapText="1"/>
    </xf>
    <xf borderId="50" fillId="0" fontId="4" numFmtId="2" xfId="0" applyAlignment="1" applyBorder="1" applyFont="1" applyNumberFormat="1">
      <alignment horizontal="right" shrinkToFit="0" wrapText="1"/>
    </xf>
    <xf borderId="34" fillId="0" fontId="4" numFmtId="0" xfId="0" applyAlignment="1" applyBorder="1" applyFont="1">
      <alignment horizontal="right" shrinkToFit="0" wrapText="1"/>
    </xf>
    <xf borderId="34" fillId="2" fontId="2" numFmtId="0" xfId="0" applyBorder="1" applyFont="1"/>
    <xf borderId="34" fillId="2" fontId="4" numFmtId="10" xfId="0" applyAlignment="1" applyBorder="1" applyFont="1" applyNumberFormat="1">
      <alignment horizontal="center" shrinkToFit="0" vertical="center" wrapText="1"/>
    </xf>
    <xf borderId="34" fillId="2" fontId="4" numFmtId="0" xfId="0" applyAlignment="1" applyBorder="1" applyFont="1">
      <alignment horizontal="center" shrinkToFit="0" vertical="center" wrapText="1"/>
    </xf>
    <xf borderId="52" fillId="2" fontId="4" numFmtId="0" xfId="0" applyAlignment="1" applyBorder="1" applyFont="1">
      <alignment horizontal="center" shrinkToFit="0" vertical="center" wrapText="1"/>
    </xf>
    <xf borderId="52" fillId="2" fontId="4" numFmtId="10" xfId="0" applyAlignment="1" applyBorder="1" applyFont="1" applyNumberFormat="1">
      <alignment horizontal="center" shrinkToFit="0" vertical="center" wrapText="1"/>
    </xf>
    <xf borderId="51" fillId="0" fontId="12" numFmtId="0" xfId="0" applyAlignment="1" applyBorder="1" applyFont="1">
      <alignment horizontal="left" shrinkToFit="0" vertical="center" wrapText="1"/>
    </xf>
    <xf borderId="34" fillId="2" fontId="4" numFmtId="0" xfId="0" applyAlignment="1" applyBorder="1" applyFont="1">
      <alignment horizontal="right" shrinkToFit="0" wrapText="1"/>
    </xf>
    <xf borderId="53" fillId="2" fontId="4" numFmtId="0" xfId="0" applyAlignment="1" applyBorder="1" applyFont="1">
      <alignment horizontal="center" shrinkToFit="0" vertical="center" wrapText="1"/>
    </xf>
    <xf borderId="53" fillId="2" fontId="4" numFmtId="10" xfId="0" applyAlignment="1" applyBorder="1" applyFont="1" applyNumberFormat="1">
      <alignment horizontal="center" shrinkToFit="0" vertical="center" wrapText="1"/>
    </xf>
    <xf borderId="54" fillId="2" fontId="12" numFmtId="0" xfId="0" applyAlignment="1" applyBorder="1" applyFont="1">
      <alignment horizontal="left" shrinkToFit="0" vertical="center" wrapText="1"/>
    </xf>
    <xf borderId="34" fillId="0" fontId="4" numFmtId="0" xfId="0" applyAlignment="1" applyBorder="1" applyFont="1">
      <alignment shrinkToFit="0" wrapText="1"/>
    </xf>
    <xf borderId="34" fillId="0" fontId="4" numFmtId="3" xfId="0" applyBorder="1" applyFont="1" applyNumberFormat="1"/>
    <xf borderId="34" fillId="2" fontId="4" numFmtId="0" xfId="0" applyAlignment="1" applyBorder="1" applyFont="1">
      <alignment horizontal="center" shrinkToFit="0" wrapText="1"/>
    </xf>
    <xf borderId="34" fillId="2" fontId="4" numFmtId="164" xfId="0" applyAlignment="1" applyBorder="1" applyFont="1" applyNumberFormat="1">
      <alignment shrinkToFit="0" wrapText="1"/>
    </xf>
    <xf borderId="34" fillId="2" fontId="4" numFmtId="3" xfId="0" applyAlignment="1" applyBorder="1" applyFont="1" applyNumberFormat="1">
      <alignment shrinkToFit="0" wrapText="1"/>
    </xf>
    <xf borderId="34" fillId="0" fontId="2" numFmtId="0" xfId="0" applyBorder="1" applyFont="1"/>
    <xf borderId="34" fillId="2" fontId="4" numFmtId="0" xfId="0" applyAlignment="1" applyBorder="1" applyFont="1">
      <alignment shrinkToFit="0" wrapText="1"/>
    </xf>
    <xf borderId="34" fillId="0" fontId="13" numFmtId="3" xfId="0" applyBorder="1" applyFont="1" applyNumberFormat="1"/>
    <xf borderId="55" fillId="2" fontId="2" numFmtId="0" xfId="0" applyAlignment="1" applyBorder="1" applyFont="1">
      <alignment shrinkToFit="0" wrapText="1"/>
    </xf>
    <xf borderId="56" fillId="2" fontId="4" numFmtId="0" xfId="0" applyAlignment="1" applyBorder="1" applyFont="1">
      <alignment shrinkToFit="0" wrapText="1"/>
    </xf>
    <xf borderId="56" fillId="2" fontId="4" numFmtId="3" xfId="0" applyAlignment="1" applyBorder="1" applyFont="1" applyNumberFormat="1">
      <alignment shrinkToFit="0" wrapText="1"/>
    </xf>
    <xf borderId="34" fillId="2" fontId="2" numFmtId="0" xfId="0" applyAlignment="1" applyBorder="1" applyFont="1">
      <alignment shrinkToFit="0" wrapText="1"/>
    </xf>
    <xf borderId="27" fillId="0" fontId="4" numFmtId="0" xfId="0" applyAlignment="1" applyBorder="1" applyFont="1">
      <alignment horizontal="right" shrinkToFit="0" wrapText="1"/>
    </xf>
    <xf borderId="50" fillId="0" fontId="4" numFmtId="10" xfId="0" applyAlignment="1" applyBorder="1" applyFont="1" applyNumberFormat="1">
      <alignment horizontal="right" shrinkToFit="0" wrapText="1"/>
    </xf>
    <xf borderId="50" fillId="0" fontId="4" numFmtId="10" xfId="0" applyAlignment="1" applyBorder="1" applyFont="1" applyNumberFormat="1">
      <alignment horizontal="center" shrinkToFit="0" wrapText="1"/>
    </xf>
    <xf borderId="50" fillId="0" fontId="4" numFmtId="10" xfId="0" applyAlignment="1" applyBorder="1" applyFont="1" applyNumberFormat="1">
      <alignment horizontal="right" shrinkToFit="0" vertical="center" wrapText="1"/>
    </xf>
    <xf borderId="51" fillId="0" fontId="2" numFmtId="0" xfId="0" applyAlignment="1" applyBorder="1" applyFont="1">
      <alignment horizontal="right" shrinkToFit="0" wrapText="1"/>
    </xf>
    <xf borderId="50" fillId="0" fontId="4" numFmtId="164" xfId="0" applyAlignment="1" applyBorder="1" applyFont="1" applyNumberFormat="1">
      <alignment horizontal="right" shrinkToFit="0" wrapText="1"/>
    </xf>
    <xf borderId="50" fillId="0" fontId="4" numFmtId="164" xfId="0" applyAlignment="1" applyBorder="1" applyFont="1" applyNumberFormat="1">
      <alignment horizontal="center" shrinkToFit="0" wrapText="1"/>
    </xf>
    <xf borderId="50" fillId="0" fontId="4" numFmtId="3" xfId="0" applyAlignment="1" applyBorder="1" applyFont="1" applyNumberFormat="1">
      <alignment horizontal="center" shrinkToFit="0" vertical="center" wrapText="1"/>
    </xf>
    <xf borderId="50" fillId="0" fontId="4" numFmtId="164" xfId="0" applyAlignment="1" applyBorder="1" applyFont="1" applyNumberFormat="1">
      <alignment horizontal="center" shrinkToFit="0" vertical="center" wrapText="1"/>
    </xf>
    <xf borderId="52" fillId="2" fontId="4" numFmtId="3" xfId="0" applyAlignment="1" applyBorder="1" applyFont="1" applyNumberFormat="1">
      <alignment horizontal="center" shrinkToFit="0" vertical="center" wrapText="1"/>
    </xf>
    <xf borderId="52" fillId="2" fontId="4" numFmtId="0" xfId="0" applyAlignment="1" applyBorder="1" applyFont="1">
      <alignment shrinkToFit="0" wrapText="1"/>
    </xf>
    <xf borderId="52" fillId="2" fontId="4" numFmtId="3" xfId="0" applyAlignment="1" applyBorder="1" applyFont="1" applyNumberFormat="1">
      <alignment shrinkToFit="0" vertical="center" wrapText="1"/>
    </xf>
    <xf borderId="52" fillId="2" fontId="4" numFmtId="0" xfId="0" applyAlignment="1" applyBorder="1" applyFont="1">
      <alignment shrinkToFit="0" vertical="center" wrapText="1"/>
    </xf>
    <xf borderId="54" fillId="2" fontId="2" numFmtId="0" xfId="0" applyAlignment="1" applyBorder="1" applyFont="1">
      <alignment horizontal="right" shrinkToFit="0" vertical="center" wrapText="1"/>
    </xf>
    <xf borderId="50" fillId="0" fontId="13" numFmtId="10" xfId="0" applyAlignment="1" applyBorder="1" applyFont="1" applyNumberFormat="1">
      <alignment horizontal="right" shrinkToFit="0" wrapText="1"/>
    </xf>
    <xf borderId="51" fillId="0" fontId="12" numFmtId="0" xfId="0" applyAlignment="1" applyBorder="1" applyFont="1">
      <alignment horizontal="right" shrinkToFit="0" wrapText="1"/>
    </xf>
    <xf borderId="50" fillId="0" fontId="4" numFmtId="10" xfId="0" applyAlignment="1" applyBorder="1" applyFont="1" applyNumberFormat="1">
      <alignment horizontal="center" shrinkToFit="0" vertical="center" wrapText="1"/>
    </xf>
    <xf borderId="50" fillId="0" fontId="4" numFmtId="9" xfId="0" applyAlignment="1" applyBorder="1" applyFont="1" applyNumberFormat="1">
      <alignment horizontal="right" shrinkToFit="0" wrapText="1"/>
    </xf>
    <xf borderId="34" fillId="0" fontId="4" numFmtId="10" xfId="0" applyAlignment="1" applyBorder="1" applyFont="1" applyNumberFormat="1">
      <alignment horizontal="right" shrinkToFit="0" wrapText="1"/>
    </xf>
    <xf borderId="52" fillId="2" fontId="4" numFmtId="10" xfId="0" applyAlignment="1" applyBorder="1" applyFont="1" applyNumberFormat="1">
      <alignment horizontal="right" shrinkToFit="0" wrapText="1"/>
    </xf>
    <xf borderId="52" fillId="2" fontId="4" numFmtId="0" xfId="0" applyAlignment="1" applyBorder="1" applyFont="1">
      <alignment horizontal="right" shrinkToFit="0" wrapText="1"/>
    </xf>
    <xf borderId="40" fillId="0" fontId="4" numFmtId="0" xfId="0" applyAlignment="1" applyBorder="1" applyFont="1">
      <alignment horizontal="center" shrinkToFit="0" wrapText="1"/>
    </xf>
    <xf borderId="15" fillId="0" fontId="4" numFmtId="0" xfId="0" applyAlignment="1" applyBorder="1" applyFont="1">
      <alignment horizontal="center" shrinkToFit="0" wrapText="1"/>
    </xf>
    <xf borderId="15" fillId="0" fontId="4" numFmtId="164" xfId="0" applyAlignment="1" applyBorder="1" applyFont="1" applyNumberFormat="1">
      <alignment horizontal="center" shrinkToFit="0" vertical="center" wrapText="1"/>
    </xf>
    <xf borderId="15" fillId="0" fontId="4" numFmtId="3" xfId="0" applyAlignment="1" applyBorder="1" applyFont="1" applyNumberFormat="1">
      <alignment horizontal="center" shrinkToFit="0" vertical="center" wrapText="1"/>
    </xf>
    <xf borderId="16" fillId="0" fontId="12" numFmtId="0" xfId="0" applyAlignment="1" applyBorder="1" applyFont="1">
      <alignment horizontal="center" shrinkToFit="0" vertical="top" wrapText="1"/>
    </xf>
    <xf borderId="57" fillId="0" fontId="4" numFmtId="0" xfId="0" applyAlignment="1" applyBorder="1" applyFont="1">
      <alignment shrinkToFit="0" wrapText="1"/>
    </xf>
    <xf borderId="29" fillId="0" fontId="3" numFmtId="0" xfId="0" applyBorder="1" applyFont="1"/>
    <xf borderId="29" fillId="0" fontId="4" numFmtId="0" xfId="0" applyAlignment="1" applyBorder="1" applyFont="1">
      <alignment horizontal="center" shrinkToFit="0" wrapText="1"/>
    </xf>
    <xf borderId="58" fillId="0" fontId="3" numFmtId="0" xfId="0" applyBorder="1" applyFont="1"/>
    <xf borderId="57" fillId="0" fontId="1" numFmtId="0" xfId="0" applyAlignment="1" applyBorder="1" applyFont="1">
      <alignment shrinkToFit="0" wrapText="1"/>
    </xf>
    <xf borderId="26" fillId="0" fontId="4" numFmtId="0" xfId="0" applyAlignment="1" applyBorder="1" applyFont="1">
      <alignment shrinkToFit="0" wrapText="1"/>
    </xf>
    <xf borderId="31" fillId="0" fontId="4" numFmtId="0" xfId="0" applyAlignment="1" applyBorder="1" applyFont="1">
      <alignment shrinkToFit="0" vertical="top" wrapText="1"/>
    </xf>
    <xf borderId="50" fillId="0" fontId="4" numFmtId="1" xfId="0" applyAlignment="1" applyBorder="1" applyFont="1" applyNumberFormat="1">
      <alignment horizontal="center" shrinkToFit="0" vertical="center" wrapText="1"/>
    </xf>
    <xf borderId="52" fillId="2" fontId="4" numFmtId="0" xfId="0" applyAlignment="1" applyBorder="1" applyFont="1">
      <alignment horizontal="right" shrinkToFit="0" vertical="center" wrapText="1"/>
    </xf>
    <xf borderId="51" fillId="0" fontId="2" numFmtId="0" xfId="0" applyAlignment="1" applyBorder="1" applyFont="1">
      <alignment horizontal="left" shrinkToFit="0" vertical="center" wrapText="1"/>
    </xf>
    <xf borderId="50" fillId="0" fontId="4" numFmtId="3" xfId="0" applyAlignment="1" applyBorder="1" applyFont="1" applyNumberFormat="1">
      <alignment horizontal="right" shrinkToFit="0" wrapText="1"/>
    </xf>
    <xf borderId="11" fillId="0" fontId="4" numFmtId="0" xfId="0" applyAlignment="1" applyBorder="1" applyFont="1">
      <alignment shrinkToFit="0" wrapText="1"/>
    </xf>
    <xf borderId="59" fillId="2" fontId="4" numFmtId="3" xfId="0" applyAlignment="1" applyBorder="1" applyFont="1" applyNumberFormat="1">
      <alignment horizontal="center" shrinkToFit="0" vertical="center" wrapText="1"/>
    </xf>
    <xf borderId="53" fillId="2" fontId="4" numFmtId="3" xfId="0" applyAlignment="1" applyBorder="1" applyFont="1" applyNumberFormat="1">
      <alignment horizontal="center" shrinkToFit="0" vertical="center" wrapText="1"/>
    </xf>
    <xf borderId="16" fillId="0" fontId="12" numFmtId="0" xfId="0" applyAlignment="1" applyBorder="1" applyFont="1">
      <alignment horizontal="left" shrinkToFit="0" wrapText="1"/>
    </xf>
    <xf borderId="36" fillId="0" fontId="4" numFmtId="0" xfId="0" applyBorder="1" applyFont="1"/>
    <xf borderId="37" fillId="0" fontId="4" numFmtId="0" xfId="0" applyAlignment="1" applyBorder="1" applyFont="1">
      <alignment shrinkToFit="0" wrapText="1"/>
    </xf>
    <xf borderId="34" fillId="2" fontId="0" numFmtId="164" xfId="0" applyAlignment="1" applyBorder="1" applyFont="1" applyNumberFormat="1">
      <alignment horizontal="center" vertical="center"/>
    </xf>
    <xf borderId="34" fillId="2" fontId="0" numFmtId="164" xfId="0" applyAlignment="1" applyBorder="1" applyFont="1" applyNumberFormat="1">
      <alignment horizontal="center" shrinkToFit="0" vertical="center" wrapText="1"/>
    </xf>
    <xf borderId="34" fillId="2" fontId="0" numFmtId="164" xfId="0" applyAlignment="1" applyBorder="1" applyFont="1" applyNumberFormat="1">
      <alignment shrinkToFit="0" vertical="center" wrapText="1"/>
    </xf>
    <xf borderId="60" fillId="0" fontId="3" numFmtId="0" xfId="0" applyBorder="1" applyFont="1"/>
    <xf borderId="21" fillId="0" fontId="4" numFmtId="0" xfId="0" applyAlignment="1" applyBorder="1" applyFont="1">
      <alignment horizontal="right" shrinkToFit="0" wrapText="1"/>
    </xf>
    <xf borderId="61" fillId="0" fontId="4" numFmtId="0" xfId="0" applyAlignment="1" applyBorder="1" applyFont="1">
      <alignment horizontal="right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left" shrinkToFit="0" wrapText="1"/>
    </xf>
    <xf borderId="0" fillId="0" fontId="1" numFmtId="0" xfId="0" applyFont="1"/>
    <xf borderId="0" fillId="0" fontId="4" numFmtId="0" xfId="0" applyFont="1"/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18.75"/>
    <col customWidth="1" min="3" max="3" width="7.13"/>
    <col customWidth="1" hidden="1" min="4" max="4" width="12.88"/>
    <col customWidth="1" hidden="1" min="5" max="5" width="11.0"/>
    <col customWidth="1" hidden="1" min="6" max="6" width="10.63"/>
    <col customWidth="1" hidden="1" min="7" max="7" width="11.25"/>
    <col customWidth="1" min="8" max="8" width="8.0"/>
    <col customWidth="1" min="9" max="9" width="8.25"/>
    <col customWidth="1" min="10" max="10" width="7.5"/>
    <col customWidth="1" min="11" max="11" width="8.0"/>
    <col customWidth="1" min="12" max="12" width="9.88"/>
    <col customWidth="1" min="13" max="13" width="10.88"/>
    <col customWidth="1" min="14" max="14" width="8.13"/>
    <col customWidth="1" min="15" max="15" width="7.75"/>
    <col customWidth="1" min="16" max="16" width="9.88"/>
    <col customWidth="1" min="17" max="17" width="7.63"/>
    <col customWidth="1" min="18" max="18" width="10.5"/>
    <col customWidth="1" min="19" max="19" width="51.88"/>
    <col customWidth="1" min="20" max="26" width="8.63"/>
  </cols>
  <sheetData>
    <row r="1" ht="16.5" customHeight="1">
      <c r="A1" s="1" t="s">
        <v>0</v>
      </c>
    </row>
    <row r="2" ht="16.5" customHeight="1">
      <c r="A2" s="2" t="s">
        <v>1</v>
      </c>
    </row>
    <row r="3" ht="16.5" customHeight="1">
      <c r="A3" s="3" t="s">
        <v>2</v>
      </c>
    </row>
    <row r="4" ht="16.5" customHeight="1">
      <c r="A4" s="4" t="s">
        <v>3</v>
      </c>
      <c r="B4" s="4" t="s">
        <v>4</v>
      </c>
      <c r="K4" s="5"/>
      <c r="L4" s="5"/>
      <c r="M4" s="5"/>
      <c r="N4" s="5"/>
      <c r="O4" s="5"/>
      <c r="P4" s="5"/>
      <c r="Q4" s="5"/>
      <c r="R4" s="5"/>
      <c r="S4" s="6"/>
    </row>
    <row r="5" ht="16.5" customHeight="1">
      <c r="A5" s="4" t="s">
        <v>5</v>
      </c>
      <c r="B5" s="4" t="s">
        <v>6</v>
      </c>
      <c r="K5" s="5"/>
      <c r="L5" s="5"/>
      <c r="M5" s="5"/>
      <c r="N5" s="5"/>
      <c r="O5" s="5"/>
      <c r="P5" s="5"/>
      <c r="Q5" s="5"/>
      <c r="R5" s="5"/>
      <c r="S5" s="6"/>
    </row>
    <row r="6" ht="16.5" customHeight="1">
      <c r="A6" s="4" t="s">
        <v>7</v>
      </c>
      <c r="B6" s="4" t="s">
        <v>8</v>
      </c>
      <c r="K6" s="5"/>
      <c r="L6" s="5"/>
      <c r="M6" s="5"/>
      <c r="N6" s="5"/>
      <c r="O6" s="5"/>
      <c r="P6" s="5"/>
      <c r="Q6" s="5"/>
      <c r="R6" s="5"/>
      <c r="S6" s="6"/>
    </row>
    <row r="7" ht="16.5" customHeight="1">
      <c r="A7" s="4" t="s">
        <v>9</v>
      </c>
      <c r="B7" s="4"/>
      <c r="K7" s="5"/>
      <c r="L7" s="5"/>
      <c r="M7" s="5"/>
      <c r="N7" s="5"/>
      <c r="O7" s="5"/>
      <c r="P7" s="5"/>
      <c r="Q7" s="5"/>
      <c r="R7" s="5"/>
      <c r="S7" s="6"/>
    </row>
    <row r="8" ht="16.5" customHeight="1">
      <c r="A8" s="7"/>
      <c r="B8" s="8"/>
      <c r="C8" s="9" t="s">
        <v>10</v>
      </c>
      <c r="D8" s="10" t="s">
        <v>11</v>
      </c>
      <c r="E8" s="11"/>
      <c r="F8" s="11"/>
      <c r="G8" s="12" t="s">
        <v>12</v>
      </c>
      <c r="H8" s="11"/>
      <c r="I8" s="11"/>
      <c r="J8" s="11"/>
      <c r="K8" s="11"/>
      <c r="L8" s="11"/>
      <c r="M8" s="13" t="s">
        <v>13</v>
      </c>
      <c r="N8" s="11"/>
      <c r="O8" s="11"/>
      <c r="P8" s="11"/>
      <c r="Q8" s="14"/>
      <c r="R8" s="15" t="s">
        <v>14</v>
      </c>
      <c r="S8" s="16" t="s">
        <v>15</v>
      </c>
    </row>
    <row r="9" ht="16.5" customHeight="1">
      <c r="A9" s="17"/>
      <c r="C9" s="18"/>
      <c r="D9" s="19" t="s">
        <v>16</v>
      </c>
      <c r="E9" s="19" t="s">
        <v>17</v>
      </c>
      <c r="F9" s="20" t="s">
        <v>18</v>
      </c>
      <c r="G9" s="21" t="s">
        <v>18</v>
      </c>
      <c r="H9" s="22" t="s">
        <v>19</v>
      </c>
      <c r="I9" s="22" t="s">
        <v>20</v>
      </c>
      <c r="J9" s="22" t="s">
        <v>21</v>
      </c>
      <c r="K9" s="23" t="s">
        <v>22</v>
      </c>
      <c r="L9" s="23" t="s">
        <v>18</v>
      </c>
      <c r="M9" s="24" t="s">
        <v>19</v>
      </c>
      <c r="N9" s="24" t="s">
        <v>20</v>
      </c>
      <c r="O9" s="24" t="s">
        <v>21</v>
      </c>
      <c r="P9" s="24" t="s">
        <v>22</v>
      </c>
      <c r="Q9" s="25" t="s">
        <v>18</v>
      </c>
      <c r="R9" s="26"/>
      <c r="S9" s="26"/>
    </row>
    <row r="10" ht="16.5" customHeight="1">
      <c r="A10" s="27"/>
      <c r="B10" s="28"/>
      <c r="C10" s="29"/>
      <c r="D10" s="30" t="s">
        <v>23</v>
      </c>
      <c r="E10" s="30" t="s">
        <v>24</v>
      </c>
      <c r="F10" s="31"/>
      <c r="G10" s="29"/>
      <c r="H10" s="32"/>
      <c r="I10" s="32"/>
      <c r="J10" s="32"/>
      <c r="K10" s="31"/>
      <c r="L10" s="31"/>
      <c r="M10" s="32"/>
      <c r="N10" s="32"/>
      <c r="O10" s="32"/>
      <c r="P10" s="32"/>
      <c r="Q10" s="33"/>
      <c r="R10" s="34"/>
      <c r="S10" s="26"/>
    </row>
    <row r="11" ht="16.5" customHeight="1">
      <c r="A11" s="35" t="s">
        <v>25</v>
      </c>
      <c r="B11" s="36"/>
      <c r="C11" s="37"/>
      <c r="D11" s="38">
        <v>3.0</v>
      </c>
      <c r="E11" s="38">
        <v>4.0</v>
      </c>
      <c r="F11" s="38" t="s">
        <v>26</v>
      </c>
      <c r="G11" s="38" t="s">
        <v>27</v>
      </c>
      <c r="H11" s="38"/>
      <c r="I11" s="38"/>
      <c r="J11" s="38"/>
      <c r="K11" s="38"/>
      <c r="L11" s="39"/>
      <c r="M11" s="38"/>
      <c r="N11" s="38"/>
      <c r="O11" s="38"/>
      <c r="P11" s="38"/>
      <c r="Q11" s="40"/>
      <c r="R11" s="38"/>
      <c r="S11" s="41"/>
    </row>
    <row r="12" ht="48.0" customHeight="1">
      <c r="A12" s="42" t="s">
        <v>28</v>
      </c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6"/>
      <c r="M12" s="45"/>
      <c r="N12" s="45"/>
      <c r="O12" s="45"/>
      <c r="P12" s="45"/>
      <c r="Q12" s="45"/>
      <c r="R12" s="45"/>
      <c r="S12" s="47"/>
    </row>
    <row r="13" ht="16.5" customHeight="1">
      <c r="A13" s="48" t="s">
        <v>29</v>
      </c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6"/>
      <c r="M13" s="45"/>
      <c r="N13" s="45"/>
      <c r="O13" s="45"/>
      <c r="P13" s="45"/>
      <c r="Q13" s="45"/>
      <c r="R13" s="45"/>
      <c r="S13" s="47"/>
    </row>
    <row r="14" ht="16.5" customHeight="1">
      <c r="A14" s="42" t="s">
        <v>30</v>
      </c>
      <c r="B14" s="43"/>
      <c r="C14" s="44"/>
      <c r="D14" s="45">
        <v>34.0</v>
      </c>
      <c r="E14" s="45">
        <v>40.0</v>
      </c>
      <c r="F14" s="45">
        <f>E14+D14</f>
        <v>74</v>
      </c>
      <c r="G14" s="45">
        <v>76.0</v>
      </c>
      <c r="H14" s="45"/>
      <c r="I14" s="45"/>
      <c r="J14" s="45"/>
      <c r="K14" s="49">
        <v>8.0</v>
      </c>
      <c r="L14" s="46">
        <f>K14+J14+I14+H14</f>
        <v>8</v>
      </c>
      <c r="M14" s="45"/>
      <c r="N14" s="45"/>
      <c r="O14" s="45"/>
      <c r="P14" s="45"/>
      <c r="Q14" s="45">
        <f>P14+O14+N14+M14</f>
        <v>0</v>
      </c>
      <c r="R14" s="46"/>
      <c r="S14" s="47" t="s">
        <v>31</v>
      </c>
    </row>
    <row r="15" ht="21.75" customHeight="1">
      <c r="A15" s="48" t="s">
        <v>32</v>
      </c>
      <c r="B15" s="43"/>
      <c r="C15" s="44"/>
      <c r="D15" s="45"/>
      <c r="E15" s="45"/>
      <c r="F15" s="45"/>
      <c r="G15" s="45"/>
      <c r="H15" s="45"/>
      <c r="I15" s="45"/>
      <c r="J15" s="45"/>
      <c r="K15" s="45"/>
      <c r="L15" s="46"/>
      <c r="M15" s="45"/>
      <c r="N15" s="45"/>
      <c r="O15" s="45"/>
      <c r="P15" s="45"/>
      <c r="Q15" s="45"/>
      <c r="R15" s="46"/>
      <c r="S15" s="47"/>
      <c r="V15" s="50"/>
    </row>
    <row r="16" ht="17.25" customHeight="1">
      <c r="A16" s="42" t="s">
        <v>33</v>
      </c>
      <c r="B16" s="43"/>
      <c r="C16" s="44"/>
      <c r="D16" s="45"/>
      <c r="E16" s="45"/>
      <c r="F16" s="45"/>
      <c r="G16" s="45"/>
      <c r="H16" s="45"/>
      <c r="I16" s="45"/>
      <c r="J16" s="45"/>
      <c r="K16" s="45"/>
      <c r="L16" s="46"/>
      <c r="M16" s="45"/>
      <c r="N16" s="45"/>
      <c r="O16" s="45"/>
      <c r="P16" s="45"/>
      <c r="Q16" s="45"/>
      <c r="R16" s="46"/>
      <c r="S16" s="47"/>
    </row>
    <row r="17" ht="30.0" customHeight="1">
      <c r="A17" s="42" t="s">
        <v>34</v>
      </c>
      <c r="B17" s="43"/>
      <c r="C17" s="44"/>
      <c r="D17" s="45"/>
      <c r="E17" s="45"/>
      <c r="F17" s="45"/>
      <c r="G17" s="45"/>
      <c r="H17" s="45"/>
      <c r="I17" s="45"/>
      <c r="J17" s="45"/>
      <c r="K17" s="45"/>
      <c r="L17" s="46"/>
      <c r="M17" s="45"/>
      <c r="N17" s="45"/>
      <c r="O17" s="45"/>
      <c r="P17" s="45"/>
      <c r="Q17" s="45"/>
      <c r="R17" s="46"/>
      <c r="S17" s="47"/>
    </row>
    <row r="18" ht="16.5" customHeight="1">
      <c r="A18" s="42" t="s">
        <v>35</v>
      </c>
      <c r="B18" s="43"/>
      <c r="C18" s="44"/>
      <c r="D18" s="51"/>
      <c r="E18" s="52">
        <v>0.8392</v>
      </c>
      <c r="F18" s="52">
        <f>E18</f>
        <v>0.8392</v>
      </c>
      <c r="G18" s="52">
        <v>0.8836</v>
      </c>
      <c r="H18" s="53">
        <v>1.0</v>
      </c>
      <c r="I18" s="54"/>
      <c r="J18" s="54"/>
      <c r="K18" s="52"/>
      <c r="L18" s="46">
        <f t="shared" ref="L18:L19" si="1">K18+J18+I18+H18</f>
        <v>1</v>
      </c>
      <c r="M18" s="52"/>
      <c r="N18" s="55">
        <v>0.8077</v>
      </c>
      <c r="O18" s="52"/>
      <c r="P18" s="52"/>
      <c r="Q18" s="56">
        <f t="shared" ref="Q18:Q19" si="2">P18+O18+N18+M18</f>
        <v>0.8077</v>
      </c>
      <c r="R18" s="46">
        <f t="shared" ref="R18:R19" si="3">M18-L18</f>
        <v>-1</v>
      </c>
      <c r="S18" s="57" t="s">
        <v>36</v>
      </c>
    </row>
    <row r="19" ht="16.5" customHeight="1">
      <c r="A19" s="58" t="s">
        <v>37</v>
      </c>
      <c r="B19" s="59"/>
      <c r="C19" s="44"/>
      <c r="D19" s="54"/>
      <c r="E19" s="52">
        <v>0.7899</v>
      </c>
      <c r="F19" s="52">
        <v>0.7899</v>
      </c>
      <c r="G19" s="52">
        <v>0.8261</v>
      </c>
      <c r="H19" s="60">
        <v>0.6060000000000001</v>
      </c>
      <c r="I19" s="54"/>
      <c r="J19" s="54"/>
      <c r="K19" s="52"/>
      <c r="L19" s="46">
        <f t="shared" si="1"/>
        <v>0.606</v>
      </c>
      <c r="M19" s="52"/>
      <c r="N19" s="55">
        <v>0.6</v>
      </c>
      <c r="O19" s="52"/>
      <c r="P19" s="52"/>
      <c r="Q19" s="56">
        <f t="shared" si="2"/>
        <v>0.6</v>
      </c>
      <c r="R19" s="46">
        <f t="shared" si="3"/>
        <v>-0.606</v>
      </c>
      <c r="S19" s="57" t="s">
        <v>36</v>
      </c>
    </row>
    <row r="20" ht="30.0" customHeight="1">
      <c r="A20" s="61" t="s">
        <v>38</v>
      </c>
      <c r="B20" s="62"/>
      <c r="C20" s="44"/>
      <c r="D20" s="63">
        <v>3826.0</v>
      </c>
      <c r="E20" s="54">
        <v>891.0</v>
      </c>
      <c r="F20" s="64">
        <f>SUM(D20:E20)</f>
        <v>4717</v>
      </c>
      <c r="G20" s="65">
        <v>11519.0</v>
      </c>
      <c r="H20" s="66"/>
      <c r="I20" s="67"/>
      <c r="J20" s="54"/>
      <c r="K20" s="54"/>
      <c r="L20" s="46"/>
      <c r="M20" s="54"/>
      <c r="N20" s="54"/>
      <c r="O20" s="54"/>
      <c r="P20" s="54"/>
      <c r="Q20" s="45"/>
      <c r="R20" s="46"/>
      <c r="S20" s="68"/>
    </row>
    <row r="21" ht="16.5" customHeight="1">
      <c r="A21" s="69" t="s">
        <v>39</v>
      </c>
      <c r="B21" s="43"/>
      <c r="C21" s="44"/>
      <c r="D21" s="64">
        <v>3300.0</v>
      </c>
      <c r="E21" s="54">
        <v>895.0</v>
      </c>
      <c r="F21" s="64">
        <v>4195.0</v>
      </c>
      <c r="G21" s="65">
        <v>11519.0</v>
      </c>
      <c r="H21" s="54"/>
      <c r="I21" s="70">
        <v>481.0</v>
      </c>
      <c r="J21" s="54"/>
      <c r="K21" s="54"/>
      <c r="L21" s="46">
        <f>K21+J21+I21+H21</f>
        <v>481</v>
      </c>
      <c r="M21" s="54"/>
      <c r="N21" s="54"/>
      <c r="O21" s="54"/>
      <c r="P21" s="54"/>
      <c r="Q21" s="45">
        <f>P21+O21+N21+M21</f>
        <v>0</v>
      </c>
      <c r="R21" s="46"/>
      <c r="S21" s="57" t="s">
        <v>36</v>
      </c>
    </row>
    <row r="22" ht="16.5" customHeight="1">
      <c r="A22" s="71" t="s">
        <v>40</v>
      </c>
      <c r="B22" s="36"/>
      <c r="C22" s="44"/>
      <c r="D22" s="45"/>
      <c r="E22" s="45"/>
      <c r="F22" s="45"/>
      <c r="G22" s="45"/>
      <c r="H22" s="45"/>
      <c r="I22" s="66"/>
      <c r="J22" s="45"/>
      <c r="K22" s="45"/>
      <c r="L22" s="46"/>
      <c r="M22" s="45"/>
      <c r="N22" s="45"/>
      <c r="O22" s="45"/>
      <c r="P22" s="45"/>
      <c r="Q22" s="45"/>
      <c r="R22" s="46"/>
      <c r="S22" s="47"/>
    </row>
    <row r="23" ht="16.5" customHeight="1">
      <c r="A23" s="42" t="s">
        <v>33</v>
      </c>
      <c r="B23" s="43"/>
      <c r="C23" s="44"/>
      <c r="D23" s="45"/>
      <c r="E23" s="45"/>
      <c r="F23" s="45"/>
      <c r="G23" s="45"/>
      <c r="H23" s="45"/>
      <c r="I23" s="45"/>
      <c r="J23" s="45"/>
      <c r="K23" s="45"/>
      <c r="L23" s="46"/>
      <c r="M23" s="45"/>
      <c r="N23" s="45"/>
      <c r="O23" s="45"/>
      <c r="P23" s="45"/>
      <c r="Q23" s="45"/>
      <c r="R23" s="46"/>
      <c r="S23" s="47"/>
    </row>
    <row r="24" ht="16.5" customHeight="1">
      <c r="A24" s="42" t="s">
        <v>41</v>
      </c>
      <c r="B24" s="43"/>
      <c r="C24" s="44"/>
      <c r="D24" s="45"/>
      <c r="E24" s="45"/>
      <c r="F24" s="45"/>
      <c r="G24" s="45"/>
      <c r="H24" s="45"/>
      <c r="I24" s="45"/>
      <c r="J24" s="45"/>
      <c r="K24" s="45"/>
      <c r="L24" s="46"/>
      <c r="M24" s="45"/>
      <c r="N24" s="45"/>
      <c r="O24" s="45"/>
      <c r="P24" s="45"/>
      <c r="Q24" s="45"/>
      <c r="R24" s="46"/>
      <c r="S24" s="47"/>
    </row>
    <row r="25" ht="25.5" customHeight="1">
      <c r="A25" s="42" t="s">
        <v>42</v>
      </c>
      <c r="B25" s="43"/>
      <c r="C25" s="44"/>
      <c r="D25" s="45"/>
      <c r="E25" s="56" t="s">
        <v>43</v>
      </c>
      <c r="F25" s="56" t="str">
        <f t="shared" ref="F25:F29" si="4">E25</f>
        <v>0.49% (16,227)</v>
      </c>
      <c r="G25" s="56" t="s">
        <v>44</v>
      </c>
      <c r="H25" s="45"/>
      <c r="I25" s="45"/>
      <c r="J25" s="45"/>
      <c r="K25" s="60">
        <v>0.0</v>
      </c>
      <c r="L25" s="46">
        <f t="shared" ref="L25:L29" si="5">K25+J25+I25+H25</f>
        <v>0</v>
      </c>
      <c r="M25" s="56"/>
      <c r="N25" s="56"/>
      <c r="O25" s="56"/>
      <c r="P25" s="56"/>
      <c r="Q25" s="56">
        <f t="shared" ref="Q25:Q29" si="6">P25+O25+N25+M25</f>
        <v>0</v>
      </c>
      <c r="R25" s="46"/>
      <c r="S25" s="57" t="s">
        <v>36</v>
      </c>
    </row>
    <row r="26" ht="26.25" customHeight="1">
      <c r="A26" s="42" t="s">
        <v>45</v>
      </c>
      <c r="B26" s="43"/>
      <c r="C26" s="44"/>
      <c r="D26" s="45"/>
      <c r="E26" s="56" t="s">
        <v>46</v>
      </c>
      <c r="F26" s="56" t="str">
        <f t="shared" si="4"/>
        <v>0.29% (9,538)</v>
      </c>
      <c r="G26" s="56" t="s">
        <v>47</v>
      </c>
      <c r="H26" s="45"/>
      <c r="I26" s="45"/>
      <c r="J26" s="45"/>
      <c r="K26" s="60">
        <v>0.009215146838444162</v>
      </c>
      <c r="L26" s="46">
        <f t="shared" si="5"/>
        <v>0.009215146838</v>
      </c>
      <c r="M26" s="56"/>
      <c r="N26" s="56"/>
      <c r="O26" s="56"/>
      <c r="P26" s="56"/>
      <c r="Q26" s="56">
        <f t="shared" si="6"/>
        <v>0</v>
      </c>
      <c r="R26" s="46"/>
      <c r="S26" s="57" t="s">
        <v>36</v>
      </c>
    </row>
    <row r="27" ht="24.0" customHeight="1">
      <c r="A27" s="42" t="s">
        <v>48</v>
      </c>
      <c r="B27" s="43"/>
      <c r="C27" s="44"/>
      <c r="D27" s="45"/>
      <c r="E27" s="56" t="s">
        <v>49</v>
      </c>
      <c r="F27" s="56" t="str">
        <f t="shared" si="4"/>
        <v>0.36% (11,791)</v>
      </c>
      <c r="G27" s="56" t="s">
        <v>50</v>
      </c>
      <c r="H27" s="45"/>
      <c r="I27" s="45"/>
      <c r="J27" s="45"/>
      <c r="K27" s="60">
        <v>0.0</v>
      </c>
      <c r="L27" s="46">
        <f t="shared" si="5"/>
        <v>0</v>
      </c>
      <c r="M27" s="56"/>
      <c r="N27" s="56"/>
      <c r="O27" s="56"/>
      <c r="P27" s="56"/>
      <c r="Q27" s="56">
        <f t="shared" si="6"/>
        <v>0</v>
      </c>
      <c r="R27" s="46"/>
      <c r="S27" s="57" t="s">
        <v>36</v>
      </c>
    </row>
    <row r="28" ht="22.5" customHeight="1">
      <c r="A28" s="42" t="s">
        <v>51</v>
      </c>
      <c r="B28" s="43"/>
      <c r="C28" s="44"/>
      <c r="D28" s="45"/>
      <c r="E28" s="56" t="s">
        <v>52</v>
      </c>
      <c r="F28" s="56" t="str">
        <f t="shared" si="4"/>
        <v>2.78% (91,748)</v>
      </c>
      <c r="G28" s="56" t="s">
        <v>53</v>
      </c>
      <c r="H28" s="45"/>
      <c r="I28" s="45"/>
      <c r="J28" s="45"/>
      <c r="K28" s="60">
        <v>0.0</v>
      </c>
      <c r="L28" s="46">
        <f t="shared" si="5"/>
        <v>0</v>
      </c>
      <c r="M28" s="56"/>
      <c r="N28" s="56"/>
      <c r="O28" s="56"/>
      <c r="P28" s="56"/>
      <c r="Q28" s="56">
        <f t="shared" si="6"/>
        <v>0</v>
      </c>
      <c r="R28" s="46"/>
      <c r="S28" s="57" t="s">
        <v>36</v>
      </c>
    </row>
    <row r="29" ht="16.5" customHeight="1">
      <c r="A29" s="42" t="s">
        <v>54</v>
      </c>
      <c r="B29" s="43"/>
      <c r="C29" s="44"/>
      <c r="D29" s="45"/>
      <c r="E29" s="72">
        <v>59621.0</v>
      </c>
      <c r="F29" s="72">
        <f t="shared" si="4"/>
        <v>59621</v>
      </c>
      <c r="G29" s="72">
        <f>SUM(H29:K29)</f>
        <v>500</v>
      </c>
      <c r="H29" s="45"/>
      <c r="I29" s="45"/>
      <c r="J29" s="45"/>
      <c r="K29" s="70">
        <v>500.0</v>
      </c>
      <c r="L29" s="46">
        <f t="shared" si="5"/>
        <v>500</v>
      </c>
      <c r="M29" s="72"/>
      <c r="N29" s="72"/>
      <c r="O29" s="72"/>
      <c r="P29" s="72"/>
      <c r="Q29" s="72">
        <f t="shared" si="6"/>
        <v>0</v>
      </c>
      <c r="R29" s="46"/>
      <c r="S29" s="57" t="s">
        <v>36</v>
      </c>
    </row>
    <row r="30" ht="16.5" customHeight="1">
      <c r="A30" s="42" t="s">
        <v>55</v>
      </c>
      <c r="B30" s="43"/>
      <c r="C30" s="44"/>
      <c r="D30" s="45"/>
      <c r="E30" s="45"/>
      <c r="F30" s="45"/>
      <c r="G30" s="45"/>
      <c r="H30" s="45"/>
      <c r="I30" s="45"/>
      <c r="J30" s="45"/>
      <c r="K30" s="66"/>
      <c r="L30" s="46"/>
      <c r="M30" s="45"/>
      <c r="N30" s="45"/>
      <c r="O30" s="45"/>
      <c r="P30" s="45"/>
      <c r="Q30" s="45"/>
      <c r="R30" s="46"/>
      <c r="S30" s="47"/>
    </row>
    <row r="31" ht="16.5" customHeight="1">
      <c r="A31" s="42" t="s">
        <v>56</v>
      </c>
      <c r="B31" s="43"/>
      <c r="C31" s="44"/>
      <c r="D31" s="45"/>
      <c r="E31" s="45"/>
      <c r="F31" s="45"/>
      <c r="G31" s="45"/>
      <c r="H31" s="45"/>
      <c r="I31" s="45"/>
      <c r="J31" s="45"/>
      <c r="K31" s="66"/>
      <c r="L31" s="46"/>
      <c r="M31" s="45"/>
      <c r="N31" s="45"/>
      <c r="O31" s="45"/>
      <c r="P31" s="45"/>
      <c r="Q31" s="45"/>
      <c r="R31" s="46"/>
      <c r="S31" s="47"/>
    </row>
    <row r="32" ht="16.5" customHeight="1">
      <c r="A32" s="42" t="s">
        <v>57</v>
      </c>
      <c r="B32" s="43"/>
      <c r="C32" s="44"/>
      <c r="D32" s="45"/>
      <c r="E32" s="45"/>
      <c r="F32" s="45"/>
      <c r="G32" s="45"/>
      <c r="H32" s="45"/>
      <c r="I32" s="45"/>
      <c r="J32" s="45"/>
      <c r="K32" s="66"/>
      <c r="L32" s="46"/>
      <c r="M32" s="45"/>
      <c r="N32" s="45"/>
      <c r="O32" s="45"/>
      <c r="P32" s="45"/>
      <c r="Q32" s="45"/>
      <c r="R32" s="46"/>
      <c r="S32" s="47"/>
    </row>
    <row r="33" ht="16.5" customHeight="1">
      <c r="A33" s="42" t="s">
        <v>58</v>
      </c>
      <c r="B33" s="43"/>
      <c r="C33" s="44"/>
      <c r="D33" s="45"/>
      <c r="E33" s="73">
        <v>1110.0</v>
      </c>
      <c r="F33" s="72">
        <f t="shared" ref="F33:F37" si="7">E33+D33</f>
        <v>1110</v>
      </c>
      <c r="G33" s="65">
        <v>1111.0</v>
      </c>
      <c r="H33" s="45"/>
      <c r="I33" s="45"/>
      <c r="J33" s="45"/>
      <c r="K33" s="70">
        <v>2.0</v>
      </c>
      <c r="L33" s="46">
        <f t="shared" ref="L33:L37" si="8">K33+J33+I33+H33</f>
        <v>2</v>
      </c>
      <c r="M33" s="65"/>
      <c r="N33" s="65"/>
      <c r="O33" s="65"/>
      <c r="P33" s="65"/>
      <c r="Q33" s="73">
        <f t="shared" ref="Q33:Q37" si="9">P33+O33+N33+M33</f>
        <v>0</v>
      </c>
      <c r="R33" s="46"/>
      <c r="S33" s="57" t="s">
        <v>36</v>
      </c>
    </row>
    <row r="34" ht="16.5" customHeight="1">
      <c r="A34" s="42" t="s">
        <v>59</v>
      </c>
      <c r="B34" s="43"/>
      <c r="C34" s="44"/>
      <c r="D34" s="45"/>
      <c r="E34" s="72">
        <v>2274.0</v>
      </c>
      <c r="F34" s="72">
        <f t="shared" si="7"/>
        <v>2274</v>
      </c>
      <c r="G34" s="54">
        <v>2274.0</v>
      </c>
      <c r="H34" s="45"/>
      <c r="I34" s="45"/>
      <c r="J34" s="45"/>
      <c r="K34" s="70">
        <v>4.0</v>
      </c>
      <c r="L34" s="46">
        <f t="shared" si="8"/>
        <v>4</v>
      </c>
      <c r="M34" s="54"/>
      <c r="N34" s="54"/>
      <c r="O34" s="54"/>
      <c r="P34" s="54"/>
      <c r="Q34" s="45">
        <f t="shared" si="9"/>
        <v>0</v>
      </c>
      <c r="R34" s="46"/>
      <c r="S34" s="57" t="s">
        <v>36</v>
      </c>
    </row>
    <row r="35" ht="16.5" customHeight="1">
      <c r="A35" s="42" t="s">
        <v>60</v>
      </c>
      <c r="B35" s="43"/>
      <c r="C35" s="44"/>
      <c r="D35" s="45"/>
      <c r="E35" s="45">
        <v>730.0</v>
      </c>
      <c r="F35" s="45">
        <f t="shared" si="7"/>
        <v>730</v>
      </c>
      <c r="G35" s="45">
        <v>730.0</v>
      </c>
      <c r="H35" s="45"/>
      <c r="I35" s="45"/>
      <c r="J35" s="45"/>
      <c r="K35" s="70">
        <v>6.0</v>
      </c>
      <c r="L35" s="46">
        <f t="shared" si="8"/>
        <v>6</v>
      </c>
      <c r="M35" s="45"/>
      <c r="N35" s="45"/>
      <c r="O35" s="45"/>
      <c r="P35" s="45"/>
      <c r="Q35" s="45">
        <f t="shared" si="9"/>
        <v>0</v>
      </c>
      <c r="R35" s="46"/>
      <c r="S35" s="57" t="s">
        <v>36</v>
      </c>
    </row>
    <row r="36" ht="16.5" customHeight="1">
      <c r="A36" s="42" t="s">
        <v>61</v>
      </c>
      <c r="B36" s="43"/>
      <c r="C36" s="44"/>
      <c r="D36" s="45"/>
      <c r="E36" s="45">
        <v>325.0</v>
      </c>
      <c r="F36" s="45">
        <f t="shared" si="7"/>
        <v>325</v>
      </c>
      <c r="G36" s="45">
        <v>325.0</v>
      </c>
      <c r="H36" s="45"/>
      <c r="I36" s="45"/>
      <c r="J36" s="45"/>
      <c r="K36" s="70">
        <v>0.0</v>
      </c>
      <c r="L36" s="46">
        <f t="shared" si="8"/>
        <v>0</v>
      </c>
      <c r="M36" s="45"/>
      <c r="N36" s="45"/>
      <c r="O36" s="45"/>
      <c r="P36" s="45"/>
      <c r="Q36" s="45">
        <f t="shared" si="9"/>
        <v>0</v>
      </c>
      <c r="R36" s="46"/>
      <c r="S36" s="57" t="s">
        <v>36</v>
      </c>
    </row>
    <row r="37" ht="30.75" customHeight="1">
      <c r="A37" s="42" t="s">
        <v>62</v>
      </c>
      <c r="B37" s="43"/>
      <c r="C37" s="44"/>
      <c r="D37" s="54"/>
      <c r="E37" s="65">
        <v>1512.0</v>
      </c>
      <c r="F37" s="65">
        <f t="shared" si="7"/>
        <v>1512</v>
      </c>
      <c r="G37" s="65">
        <v>1512.0</v>
      </c>
      <c r="H37" s="54"/>
      <c r="I37" s="54"/>
      <c r="J37" s="54"/>
      <c r="K37" s="49">
        <v>10.0</v>
      </c>
      <c r="L37" s="46">
        <f t="shared" si="8"/>
        <v>10</v>
      </c>
      <c r="M37" s="65"/>
      <c r="N37" s="65"/>
      <c r="O37" s="65"/>
      <c r="P37" s="65"/>
      <c r="Q37" s="73">
        <f t="shared" si="9"/>
        <v>0</v>
      </c>
      <c r="R37" s="46"/>
      <c r="S37" s="57" t="s">
        <v>36</v>
      </c>
    </row>
    <row r="38" ht="16.5" customHeight="1">
      <c r="A38" s="48" t="s">
        <v>63</v>
      </c>
      <c r="B38" s="43"/>
      <c r="C38" s="44"/>
      <c r="D38" s="45"/>
      <c r="E38" s="45"/>
      <c r="F38" s="45"/>
      <c r="G38" s="45"/>
      <c r="H38" s="45"/>
      <c r="I38" s="45"/>
      <c r="J38" s="45"/>
      <c r="K38" s="66"/>
      <c r="L38" s="46"/>
      <c r="M38" s="45"/>
      <c r="N38" s="45"/>
      <c r="O38" s="45"/>
      <c r="P38" s="45"/>
      <c r="Q38" s="45"/>
      <c r="R38" s="46"/>
      <c r="S38" s="47"/>
    </row>
    <row r="39" ht="16.5" customHeight="1">
      <c r="A39" s="42" t="s">
        <v>33</v>
      </c>
      <c r="B39" s="43"/>
      <c r="C39" s="44"/>
      <c r="D39" s="45"/>
      <c r="E39" s="45"/>
      <c r="F39" s="45"/>
      <c r="G39" s="45"/>
      <c r="H39" s="45"/>
      <c r="I39" s="45"/>
      <c r="J39" s="45"/>
      <c r="K39" s="45"/>
      <c r="L39" s="46"/>
      <c r="M39" s="45"/>
      <c r="N39" s="45"/>
      <c r="O39" s="45"/>
      <c r="P39" s="45"/>
      <c r="Q39" s="45"/>
      <c r="R39" s="46"/>
      <c r="S39" s="47"/>
    </row>
    <row r="40" ht="16.5" customHeight="1">
      <c r="A40" s="42" t="s">
        <v>64</v>
      </c>
      <c r="B40" s="43"/>
      <c r="C40" s="44"/>
      <c r="D40" s="45"/>
      <c r="E40" s="45"/>
      <c r="F40" s="45"/>
      <c r="G40" s="45"/>
      <c r="H40" s="45"/>
      <c r="I40" s="45"/>
      <c r="J40" s="45"/>
      <c r="K40" s="45"/>
      <c r="L40" s="46"/>
      <c r="M40" s="45"/>
      <c r="N40" s="45"/>
      <c r="O40" s="45"/>
      <c r="P40" s="45"/>
      <c r="Q40" s="45"/>
      <c r="R40" s="46"/>
      <c r="S40" s="47"/>
    </row>
    <row r="41" ht="16.5" customHeight="1">
      <c r="A41" s="42" t="s">
        <v>65</v>
      </c>
      <c r="B41" s="43"/>
      <c r="C41" s="44"/>
      <c r="D41" s="56">
        <v>1.0013</v>
      </c>
      <c r="E41" s="45"/>
      <c r="F41" s="56">
        <v>1.0013</v>
      </c>
      <c r="G41" s="56">
        <v>1.0013</v>
      </c>
      <c r="H41" s="45"/>
      <c r="I41" s="60">
        <v>1.0</v>
      </c>
      <c r="J41" s="45"/>
      <c r="K41" s="45"/>
      <c r="L41" s="46">
        <f t="shared" ref="L41:L42" si="10">K41+J41+I41+H41</f>
        <v>1</v>
      </c>
      <c r="M41" s="45"/>
      <c r="N41" s="45"/>
      <c r="O41" s="45"/>
      <c r="P41" s="45"/>
      <c r="Q41" s="45">
        <f t="shared" ref="Q41:Q45" si="11">P41+O41+N41+M41</f>
        <v>0</v>
      </c>
      <c r="R41" s="46"/>
      <c r="S41" s="57" t="s">
        <v>36</v>
      </c>
    </row>
    <row r="42" ht="16.5" customHeight="1">
      <c r="A42" s="42" t="s">
        <v>66</v>
      </c>
      <c r="B42" s="43"/>
      <c r="C42" s="44"/>
      <c r="D42" s="56">
        <v>0.9645</v>
      </c>
      <c r="E42" s="45"/>
      <c r="F42" s="56">
        <v>0.9645</v>
      </c>
      <c r="G42" s="74">
        <v>0.98</v>
      </c>
      <c r="H42" s="45"/>
      <c r="I42" s="60">
        <v>0.9846</v>
      </c>
      <c r="J42" s="45"/>
      <c r="K42" s="45"/>
      <c r="L42" s="46">
        <f t="shared" si="10"/>
        <v>0.9846</v>
      </c>
      <c r="M42" s="45"/>
      <c r="N42" s="45"/>
      <c r="O42" s="45"/>
      <c r="P42" s="45"/>
      <c r="Q42" s="45">
        <f t="shared" si="11"/>
        <v>0</v>
      </c>
      <c r="R42" s="46"/>
      <c r="S42" s="57" t="s">
        <v>36</v>
      </c>
    </row>
    <row r="43" ht="16.5" customHeight="1">
      <c r="A43" s="42" t="s">
        <v>67</v>
      </c>
      <c r="B43" s="43"/>
      <c r="C43" s="44"/>
      <c r="D43" s="45"/>
      <c r="E43" s="45"/>
      <c r="F43" s="45"/>
      <c r="G43" s="45"/>
      <c r="H43" s="45"/>
      <c r="I43" s="66"/>
      <c r="J43" s="45"/>
      <c r="K43" s="45"/>
      <c r="L43" s="46"/>
      <c r="M43" s="45"/>
      <c r="N43" s="45"/>
      <c r="O43" s="45"/>
      <c r="P43" s="45"/>
      <c r="Q43" s="45">
        <f t="shared" si="11"/>
        <v>0</v>
      </c>
      <c r="R43" s="46"/>
      <c r="S43" s="47"/>
    </row>
    <row r="44" ht="16.5" customHeight="1">
      <c r="A44" s="42" t="s">
        <v>65</v>
      </c>
      <c r="B44" s="43"/>
      <c r="C44" s="44"/>
      <c r="D44" s="56">
        <v>0.9796</v>
      </c>
      <c r="E44" s="45"/>
      <c r="F44" s="56">
        <v>0.9796</v>
      </c>
      <c r="G44" s="56">
        <v>0.9796</v>
      </c>
      <c r="H44" s="45"/>
      <c r="I44" s="60">
        <v>1.0</v>
      </c>
      <c r="J44" s="45"/>
      <c r="K44" s="45"/>
      <c r="L44" s="46">
        <f t="shared" ref="L44:L45" si="12">K44+J44+I44+H44</f>
        <v>1</v>
      </c>
      <c r="M44" s="45"/>
      <c r="N44" s="45"/>
      <c r="O44" s="45"/>
      <c r="P44" s="45"/>
      <c r="Q44" s="45">
        <f t="shared" si="11"/>
        <v>0</v>
      </c>
      <c r="R44" s="46"/>
      <c r="S44" s="57" t="s">
        <v>36</v>
      </c>
    </row>
    <row r="45" ht="16.5" customHeight="1">
      <c r="A45" s="42" t="s">
        <v>66</v>
      </c>
      <c r="B45" s="43"/>
      <c r="C45" s="44"/>
      <c r="D45" s="56">
        <v>0.9009</v>
      </c>
      <c r="E45" s="45"/>
      <c r="F45" s="56">
        <v>0.9009</v>
      </c>
      <c r="G45" s="56">
        <v>0.9009</v>
      </c>
      <c r="H45" s="45"/>
      <c r="I45" s="60">
        <v>0.9524</v>
      </c>
      <c r="J45" s="45"/>
      <c r="K45" s="45"/>
      <c r="L45" s="46">
        <f t="shared" si="12"/>
        <v>0.9524</v>
      </c>
      <c r="M45" s="45"/>
      <c r="N45" s="45"/>
      <c r="O45" s="45"/>
      <c r="P45" s="45"/>
      <c r="Q45" s="45">
        <f t="shared" si="11"/>
        <v>0</v>
      </c>
      <c r="R45" s="46"/>
      <c r="S45" s="57" t="s">
        <v>36</v>
      </c>
    </row>
    <row r="46" ht="48.75" customHeight="1">
      <c r="A46" s="42" t="s">
        <v>68</v>
      </c>
      <c r="B46" s="43"/>
      <c r="C46" s="44"/>
      <c r="D46" s="45"/>
      <c r="E46" s="45"/>
      <c r="F46" s="45"/>
      <c r="G46" s="45"/>
      <c r="H46" s="45"/>
      <c r="I46" s="66"/>
      <c r="J46" s="45"/>
      <c r="K46" s="45"/>
      <c r="L46" s="46"/>
      <c r="M46" s="45"/>
      <c r="N46" s="45"/>
      <c r="O46" s="45"/>
      <c r="P46" s="45"/>
      <c r="Q46" s="45"/>
      <c r="R46" s="46"/>
      <c r="S46" s="47"/>
    </row>
    <row r="47" ht="16.5" customHeight="1">
      <c r="A47" s="58" t="s">
        <v>65</v>
      </c>
      <c r="B47" s="59"/>
      <c r="C47" s="44"/>
      <c r="D47" s="67"/>
      <c r="E47" s="56">
        <v>0.3916</v>
      </c>
      <c r="F47" s="56">
        <v>0.3916</v>
      </c>
      <c r="G47" s="56">
        <v>0.5111</v>
      </c>
      <c r="H47" s="45"/>
      <c r="I47" s="45"/>
      <c r="J47" s="45"/>
      <c r="K47" s="60">
        <v>0.1227</v>
      </c>
      <c r="L47" s="46">
        <f t="shared" ref="L47:L48" si="13">K47+J47+I47+H47</f>
        <v>0.1227</v>
      </c>
      <c r="M47" s="56"/>
      <c r="N47" s="56"/>
      <c r="O47" s="56"/>
      <c r="P47" s="56"/>
      <c r="Q47" s="56">
        <f t="shared" ref="Q47:Q50" si="14">P47+O47+N47+M47</f>
        <v>0</v>
      </c>
      <c r="R47" s="46"/>
      <c r="S47" s="57" t="s">
        <v>36</v>
      </c>
    </row>
    <row r="48" ht="16.5" customHeight="1">
      <c r="A48" s="69" t="s">
        <v>66</v>
      </c>
      <c r="B48" s="62"/>
      <c r="C48" s="44"/>
      <c r="D48" s="67"/>
      <c r="E48" s="56">
        <v>0.0623</v>
      </c>
      <c r="F48" s="56">
        <v>0.0623</v>
      </c>
      <c r="G48" s="52">
        <v>0.1082</v>
      </c>
      <c r="H48" s="45"/>
      <c r="I48" s="54"/>
      <c r="J48" s="45"/>
      <c r="K48" s="60">
        <v>0.046700000000000005</v>
      </c>
      <c r="L48" s="46">
        <f t="shared" si="13"/>
        <v>0.0467</v>
      </c>
      <c r="M48" s="52"/>
      <c r="N48" s="52"/>
      <c r="O48" s="52"/>
      <c r="P48" s="52"/>
      <c r="Q48" s="56">
        <f t="shared" si="14"/>
        <v>0</v>
      </c>
      <c r="R48" s="46"/>
      <c r="S48" s="57" t="s">
        <v>36</v>
      </c>
    </row>
    <row r="49" ht="16.5" customHeight="1">
      <c r="A49" s="75" t="s">
        <v>55</v>
      </c>
      <c r="B49" s="76"/>
      <c r="C49" s="44"/>
      <c r="D49" s="45"/>
      <c r="E49" s="45"/>
      <c r="F49" s="45"/>
      <c r="G49" s="45"/>
      <c r="H49" s="45"/>
      <c r="I49" s="45"/>
      <c r="J49" s="45"/>
      <c r="K49" s="45"/>
      <c r="L49" s="46"/>
      <c r="M49" s="45"/>
      <c r="N49" s="45"/>
      <c r="O49" s="45"/>
      <c r="P49" s="45"/>
      <c r="Q49" s="45">
        <f t="shared" si="14"/>
        <v>0</v>
      </c>
      <c r="R49" s="46"/>
      <c r="S49" s="47"/>
    </row>
    <row r="50" ht="32.25" customHeight="1">
      <c r="A50" s="77" t="s">
        <v>69</v>
      </c>
      <c r="B50" s="62"/>
      <c r="C50" s="44"/>
      <c r="D50" s="45"/>
      <c r="E50" s="72">
        <v>247661.0</v>
      </c>
      <c r="F50" s="72" t="str">
        <f>E50+#REF!</f>
        <v>#REF!</v>
      </c>
      <c r="G50" s="72">
        <v>242708.0</v>
      </c>
      <c r="H50" s="70"/>
      <c r="I50" s="70">
        <v>2639.0</v>
      </c>
      <c r="J50" s="73"/>
      <c r="K50" s="60"/>
      <c r="L50" s="46">
        <f>K50+J50+I50+H50</f>
        <v>2639</v>
      </c>
      <c r="M50" s="70"/>
      <c r="N50" s="45"/>
      <c r="O50" s="45"/>
      <c r="P50" s="45"/>
      <c r="Q50" s="46">
        <f t="shared" si="14"/>
        <v>0</v>
      </c>
      <c r="R50" s="46">
        <f>M50-L50</f>
        <v>-2639</v>
      </c>
      <c r="S50" s="57" t="s">
        <v>36</v>
      </c>
    </row>
    <row r="51" ht="16.5" customHeight="1">
      <c r="A51" s="78" t="s">
        <v>70</v>
      </c>
      <c r="B51" s="62"/>
      <c r="C51" s="44"/>
      <c r="D51" s="45"/>
      <c r="E51" s="45"/>
      <c r="F51" s="45"/>
      <c r="G51" s="45"/>
      <c r="H51" s="45"/>
      <c r="I51" s="45"/>
      <c r="J51" s="45"/>
      <c r="K51" s="60"/>
      <c r="L51" s="46"/>
      <c r="M51" s="45"/>
      <c r="N51" s="45"/>
      <c r="O51" s="45"/>
      <c r="P51" s="45"/>
      <c r="Q51" s="45"/>
      <c r="R51" s="46"/>
      <c r="S51" s="47"/>
    </row>
    <row r="52" ht="16.5" customHeight="1">
      <c r="A52" s="69" t="s">
        <v>33</v>
      </c>
      <c r="B52" s="62"/>
      <c r="C52" s="44"/>
      <c r="D52" s="45"/>
      <c r="E52" s="45"/>
      <c r="F52" s="45"/>
      <c r="G52" s="45"/>
      <c r="H52" s="45"/>
      <c r="I52" s="45"/>
      <c r="J52" s="45"/>
      <c r="K52" s="45"/>
      <c r="L52" s="46"/>
      <c r="M52" s="45"/>
      <c r="N52" s="45"/>
      <c r="O52" s="45"/>
      <c r="P52" s="45"/>
      <c r="Q52" s="45"/>
      <c r="R52" s="46"/>
      <c r="S52" s="47"/>
    </row>
    <row r="53" ht="28.5" customHeight="1">
      <c r="A53" s="79" t="s">
        <v>71</v>
      </c>
      <c r="B53" s="36"/>
      <c r="C53" s="44"/>
      <c r="D53" s="45"/>
      <c r="E53" s="54">
        <v>0.0</v>
      </c>
      <c r="F53" s="45">
        <f>SUM(D53:E53)</f>
        <v>0</v>
      </c>
      <c r="G53" s="80">
        <v>0.0</v>
      </c>
      <c r="H53" s="45"/>
      <c r="I53" s="45"/>
      <c r="J53" s="45"/>
      <c r="K53" s="70">
        <v>0.0</v>
      </c>
      <c r="L53" s="46">
        <f>K53+J53+I53+H53</f>
        <v>0</v>
      </c>
      <c r="M53" s="54"/>
      <c r="N53" s="54"/>
      <c r="O53" s="54"/>
      <c r="P53" s="54"/>
      <c r="Q53" s="45">
        <f>P53+O53+N53+M53</f>
        <v>0</v>
      </c>
      <c r="R53" s="46"/>
      <c r="S53" s="57" t="s">
        <v>36</v>
      </c>
    </row>
    <row r="54" ht="16.5" customHeight="1">
      <c r="A54" s="42" t="s">
        <v>55</v>
      </c>
      <c r="B54" s="43"/>
      <c r="C54" s="44"/>
      <c r="D54" s="45"/>
      <c r="E54" s="45"/>
      <c r="F54" s="45"/>
      <c r="G54" s="45"/>
      <c r="H54" s="66"/>
      <c r="I54" s="45"/>
      <c r="J54" s="45"/>
      <c r="K54" s="45"/>
      <c r="L54" s="46"/>
      <c r="M54" s="45"/>
      <c r="N54" s="45"/>
      <c r="O54" s="45"/>
      <c r="P54" s="45"/>
      <c r="Q54" s="45"/>
      <c r="R54" s="46"/>
      <c r="S54" s="47"/>
    </row>
    <row r="55" ht="16.5" customHeight="1">
      <c r="A55" s="42" t="s">
        <v>72</v>
      </c>
      <c r="B55" s="43"/>
      <c r="C55" s="44"/>
      <c r="D55" s="45"/>
      <c r="E55" s="45"/>
      <c r="F55" s="45"/>
      <c r="G55" s="73"/>
      <c r="H55" s="45"/>
      <c r="I55" s="45"/>
      <c r="J55" s="45"/>
      <c r="K55" s="45"/>
      <c r="L55" s="46"/>
      <c r="M55" s="45"/>
      <c r="N55" s="45"/>
      <c r="O55" s="45"/>
      <c r="P55" s="45"/>
      <c r="Q55" s="45"/>
      <c r="R55" s="46"/>
      <c r="S55" s="47"/>
    </row>
    <row r="56" ht="16.5" customHeight="1">
      <c r="A56" s="81" t="s">
        <v>73</v>
      </c>
      <c r="B56" s="82"/>
      <c r="C56" s="44"/>
      <c r="D56" s="45"/>
      <c r="E56" s="65">
        <v>35480.0</v>
      </c>
      <c r="F56" s="65">
        <v>35480.0</v>
      </c>
      <c r="G56" s="65">
        <v>37923.0</v>
      </c>
      <c r="H56" s="54"/>
      <c r="I56" s="54"/>
      <c r="J56" s="54"/>
      <c r="K56" s="70">
        <v>2389.0</v>
      </c>
      <c r="L56" s="46">
        <f t="shared" ref="L56:L57" si="15">K56+J56+I56+H56</f>
        <v>2389</v>
      </c>
      <c r="M56" s="65"/>
      <c r="N56" s="65"/>
      <c r="O56" s="65"/>
      <c r="P56" s="65"/>
      <c r="Q56" s="73">
        <f t="shared" ref="Q56:Q57" si="16">P56+O56+N56+M56</f>
        <v>0</v>
      </c>
      <c r="R56" s="46"/>
      <c r="S56" s="57" t="s">
        <v>36</v>
      </c>
    </row>
    <row r="57" ht="16.5" customHeight="1">
      <c r="A57" s="83" t="s">
        <v>74</v>
      </c>
      <c r="B57" s="43"/>
      <c r="C57" s="44"/>
      <c r="D57" s="45"/>
      <c r="E57" s="84">
        <v>7134.0</v>
      </c>
      <c r="F57" s="84">
        <f>D57+E57</f>
        <v>7134</v>
      </c>
      <c r="G57" s="85">
        <v>7601.0</v>
      </c>
      <c r="H57" s="85"/>
      <c r="I57" s="85"/>
      <c r="J57" s="85"/>
      <c r="K57" s="70">
        <v>154.0</v>
      </c>
      <c r="L57" s="46">
        <f t="shared" si="15"/>
        <v>154</v>
      </c>
      <c r="M57" s="85"/>
      <c r="N57" s="85"/>
      <c r="O57" s="85"/>
      <c r="P57" s="85"/>
      <c r="Q57" s="72">
        <f t="shared" si="16"/>
        <v>0</v>
      </c>
      <c r="R57" s="46"/>
      <c r="S57" s="57" t="s">
        <v>36</v>
      </c>
    </row>
    <row r="58" ht="16.5" customHeight="1">
      <c r="A58" s="86"/>
      <c r="B58" s="87"/>
      <c r="C58" s="88"/>
      <c r="D58" s="89"/>
      <c r="E58" s="89"/>
      <c r="F58" s="89"/>
      <c r="G58" s="89"/>
      <c r="H58" s="89"/>
      <c r="I58" s="89"/>
      <c r="J58" s="89"/>
      <c r="K58" s="90"/>
      <c r="L58" s="91"/>
      <c r="M58" s="89"/>
      <c r="N58" s="89"/>
      <c r="O58" s="89"/>
      <c r="P58" s="89"/>
      <c r="Q58" s="89"/>
      <c r="R58" s="91"/>
      <c r="S58" s="92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6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6"/>
    </row>
    <row r="61" ht="16.5" customHeight="1">
      <c r="A61" s="93" t="s">
        <v>75</v>
      </c>
      <c r="B61" s="94"/>
      <c r="C61" s="95" t="s">
        <v>76</v>
      </c>
      <c r="K61" s="96"/>
      <c r="L61" s="96"/>
      <c r="M61" s="96"/>
      <c r="N61" s="95" t="s">
        <v>77</v>
      </c>
      <c r="Q61" s="5"/>
      <c r="R61" s="5"/>
      <c r="S61" s="6"/>
    </row>
    <row r="62" ht="16.5" customHeight="1">
      <c r="A62" s="93"/>
      <c r="B62" s="94"/>
      <c r="C62" s="93"/>
      <c r="D62" s="93"/>
      <c r="E62" s="93"/>
      <c r="F62" s="97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5"/>
      <c r="R62" s="5"/>
      <c r="S62" s="6"/>
    </row>
    <row r="63" ht="51.0" customHeight="1">
      <c r="A63" s="93" t="s">
        <v>78</v>
      </c>
      <c r="B63" s="94"/>
      <c r="C63" s="95" t="s">
        <v>79</v>
      </c>
      <c r="L63" s="96"/>
      <c r="M63" s="96"/>
      <c r="N63" s="98" t="s">
        <v>80</v>
      </c>
      <c r="O63" s="96"/>
      <c r="P63" s="96"/>
      <c r="Q63" s="5"/>
      <c r="R63" s="5"/>
      <c r="S63" s="6"/>
    </row>
    <row r="64" ht="21.75" customHeight="1">
      <c r="A64" s="94" t="s">
        <v>81</v>
      </c>
      <c r="B64" s="94"/>
      <c r="C64" s="99" t="s">
        <v>82</v>
      </c>
      <c r="K64" s="96"/>
      <c r="L64" s="96"/>
      <c r="M64" s="96"/>
      <c r="N64" s="96" t="s">
        <v>83</v>
      </c>
      <c r="O64" s="96"/>
      <c r="P64" s="96"/>
      <c r="Q64" s="5"/>
      <c r="R64" s="5"/>
      <c r="S64" s="6"/>
    </row>
    <row r="65" ht="16.5" customHeight="1">
      <c r="A65" s="100" t="s">
        <v>84</v>
      </c>
      <c r="B65" s="101"/>
      <c r="C65" s="102" t="s">
        <v>85</v>
      </c>
      <c r="E65" s="103"/>
      <c r="F65" s="103"/>
      <c r="G65" s="104"/>
      <c r="H65" s="105">
        <v>43560.0</v>
      </c>
      <c r="J65" s="106"/>
      <c r="K65" s="103"/>
      <c r="L65" s="103"/>
      <c r="M65" s="103"/>
      <c r="N65" s="103" t="s">
        <v>85</v>
      </c>
      <c r="O65" s="105">
        <v>43560.0</v>
      </c>
      <c r="Q65" s="107"/>
      <c r="R65" s="5"/>
      <c r="S65" s="6"/>
    </row>
    <row r="66" ht="16.5" customHeight="1">
      <c r="A66" s="50"/>
      <c r="B66" s="50"/>
      <c r="C66" s="108"/>
      <c r="E66" s="109"/>
      <c r="F66" s="107"/>
      <c r="G66" s="110"/>
      <c r="H66" s="111"/>
      <c r="I66" s="107"/>
      <c r="J66" s="110"/>
      <c r="K66" s="111"/>
      <c r="L66" s="111"/>
      <c r="M66" s="111"/>
      <c r="N66" s="111"/>
      <c r="O66" s="111"/>
      <c r="P66" s="111"/>
      <c r="Q66" s="111"/>
      <c r="R66" s="5"/>
      <c r="S66" s="6"/>
    </row>
    <row r="67" ht="16.5" customHeight="1">
      <c r="A67" s="50"/>
      <c r="B67" s="50"/>
      <c r="C67" s="50"/>
      <c r="F67" s="50"/>
      <c r="I67" s="50"/>
      <c r="L67" s="50"/>
      <c r="M67" s="50"/>
      <c r="N67" s="50"/>
      <c r="O67" s="50"/>
      <c r="P67" s="50"/>
      <c r="Q67" s="50"/>
      <c r="R67" s="5"/>
      <c r="S67" s="6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6"/>
    </row>
    <row r="69" ht="16.5" customHeight="1">
      <c r="A69" s="112"/>
      <c r="B69" s="112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6"/>
    </row>
    <row r="70" ht="16.5" customHeight="1">
      <c r="A70" s="11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6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6"/>
    </row>
    <row r="72" ht="16.5" customHeight="1">
      <c r="S72" s="113"/>
    </row>
    <row r="73" ht="16.5" customHeight="1">
      <c r="S73" s="113"/>
    </row>
    <row r="74" ht="16.5" customHeight="1">
      <c r="S74" s="113"/>
    </row>
    <row r="75" ht="16.5" customHeight="1">
      <c r="S75" s="113"/>
    </row>
    <row r="76" ht="16.5" customHeight="1">
      <c r="S76" s="113"/>
    </row>
    <row r="77" ht="16.5" customHeight="1">
      <c r="S77" s="113"/>
    </row>
    <row r="78" ht="16.5" customHeight="1">
      <c r="S78" s="113"/>
    </row>
    <row r="79" ht="16.5" customHeight="1">
      <c r="S79" s="113"/>
    </row>
    <row r="80" ht="16.5" customHeight="1">
      <c r="S80" s="113"/>
    </row>
    <row r="81" ht="16.5" customHeight="1">
      <c r="S81" s="113"/>
    </row>
    <row r="82" ht="16.5" customHeight="1">
      <c r="S82" s="113"/>
    </row>
    <row r="83" ht="16.5" customHeight="1">
      <c r="S83" s="113"/>
    </row>
    <row r="84" ht="16.5" customHeight="1">
      <c r="S84" s="113"/>
    </row>
    <row r="85" ht="16.5" customHeight="1">
      <c r="S85" s="113"/>
    </row>
    <row r="86" ht="16.5" customHeight="1">
      <c r="S86" s="113"/>
    </row>
    <row r="87" ht="16.5" customHeight="1">
      <c r="S87" s="113"/>
    </row>
    <row r="88" ht="16.5" customHeight="1">
      <c r="S88" s="113"/>
    </row>
    <row r="89" ht="16.5" customHeight="1">
      <c r="S89" s="113"/>
    </row>
    <row r="90" ht="16.5" customHeight="1">
      <c r="S90" s="113"/>
    </row>
    <row r="91" ht="16.5" customHeight="1">
      <c r="S91" s="113"/>
    </row>
    <row r="92" ht="16.5" customHeight="1">
      <c r="S92" s="113"/>
    </row>
    <row r="93" ht="16.5" customHeight="1">
      <c r="S93" s="113"/>
    </row>
    <row r="94" ht="16.5" customHeight="1">
      <c r="S94" s="113"/>
    </row>
    <row r="95" ht="16.5" customHeight="1">
      <c r="S95" s="113"/>
    </row>
    <row r="96" ht="16.5" customHeight="1">
      <c r="S96" s="113"/>
    </row>
    <row r="97" ht="16.5" customHeight="1">
      <c r="S97" s="113"/>
    </row>
    <row r="98" ht="16.5" customHeight="1">
      <c r="S98" s="113"/>
    </row>
    <row r="99" ht="16.5" customHeight="1">
      <c r="S99" s="113"/>
    </row>
    <row r="100" ht="16.5" customHeight="1">
      <c r="S100" s="113"/>
    </row>
    <row r="101" ht="16.5" customHeight="1">
      <c r="S101" s="113"/>
    </row>
    <row r="102" ht="16.5" customHeight="1">
      <c r="S102" s="113"/>
    </row>
    <row r="103" ht="16.5" customHeight="1">
      <c r="S103" s="113"/>
    </row>
    <row r="104" ht="16.5" customHeight="1">
      <c r="S104" s="113"/>
    </row>
    <row r="105" ht="16.5" customHeight="1">
      <c r="S105" s="113"/>
    </row>
    <row r="106" ht="16.5" customHeight="1">
      <c r="S106" s="113"/>
    </row>
    <row r="107" ht="16.5" customHeight="1">
      <c r="S107" s="113"/>
    </row>
    <row r="108" ht="16.5" customHeight="1">
      <c r="S108" s="113"/>
    </row>
    <row r="109" ht="16.5" customHeight="1">
      <c r="S109" s="113"/>
    </row>
    <row r="110" ht="16.5" customHeight="1">
      <c r="S110" s="113"/>
    </row>
    <row r="111" ht="16.5" customHeight="1">
      <c r="S111" s="113"/>
    </row>
    <row r="112" ht="16.5" customHeight="1">
      <c r="S112" s="113"/>
    </row>
    <row r="113" ht="16.5" customHeight="1">
      <c r="S113" s="113"/>
    </row>
    <row r="114" ht="16.5" customHeight="1">
      <c r="S114" s="113"/>
    </row>
    <row r="115" ht="16.5" customHeight="1">
      <c r="S115" s="113"/>
    </row>
    <row r="116" ht="16.5" customHeight="1">
      <c r="S116" s="113"/>
    </row>
    <row r="117" ht="16.5" customHeight="1">
      <c r="S117" s="113"/>
    </row>
    <row r="118" ht="16.5" customHeight="1">
      <c r="S118" s="113"/>
    </row>
    <row r="119" ht="16.5" customHeight="1">
      <c r="S119" s="113"/>
    </row>
    <row r="120" ht="16.5" customHeight="1">
      <c r="S120" s="113"/>
    </row>
    <row r="121" ht="16.5" customHeight="1">
      <c r="S121" s="113"/>
    </row>
    <row r="122" ht="16.5" customHeight="1">
      <c r="S122" s="113"/>
    </row>
    <row r="123" ht="16.5" customHeight="1">
      <c r="S123" s="113"/>
    </row>
    <row r="124" ht="16.5" customHeight="1">
      <c r="S124" s="113"/>
    </row>
    <row r="125" ht="16.5" customHeight="1">
      <c r="S125" s="113"/>
    </row>
    <row r="126" ht="16.5" customHeight="1">
      <c r="S126" s="113"/>
    </row>
    <row r="127" ht="16.5" customHeight="1">
      <c r="S127" s="113"/>
    </row>
    <row r="128" ht="16.5" customHeight="1">
      <c r="S128" s="113"/>
    </row>
    <row r="129" ht="16.5" customHeight="1">
      <c r="S129" s="113"/>
    </row>
    <row r="130" ht="16.5" customHeight="1">
      <c r="S130" s="113"/>
    </row>
    <row r="131" ht="16.5" customHeight="1">
      <c r="S131" s="113"/>
    </row>
    <row r="132" ht="16.5" customHeight="1">
      <c r="S132" s="113"/>
    </row>
    <row r="133" ht="16.5" customHeight="1">
      <c r="S133" s="113"/>
    </row>
    <row r="134" ht="16.5" customHeight="1">
      <c r="S134" s="113"/>
    </row>
    <row r="135" ht="16.5" customHeight="1">
      <c r="S135" s="113"/>
    </row>
    <row r="136" ht="16.5" customHeight="1">
      <c r="S136" s="113"/>
    </row>
    <row r="137" ht="16.5" customHeight="1">
      <c r="S137" s="113"/>
    </row>
    <row r="138" ht="16.5" customHeight="1">
      <c r="S138" s="113"/>
    </row>
    <row r="139" ht="16.5" customHeight="1">
      <c r="S139" s="113"/>
    </row>
    <row r="140" ht="16.5" customHeight="1">
      <c r="S140" s="113"/>
    </row>
    <row r="141" ht="16.5" customHeight="1">
      <c r="S141" s="113"/>
    </row>
    <row r="142" ht="16.5" customHeight="1">
      <c r="S142" s="113"/>
    </row>
    <row r="143" ht="16.5" customHeight="1">
      <c r="S143" s="113"/>
    </row>
    <row r="144" ht="16.5" customHeight="1">
      <c r="S144" s="113"/>
    </row>
    <row r="145" ht="16.5" customHeight="1">
      <c r="S145" s="113"/>
    </row>
    <row r="146" ht="16.5" customHeight="1">
      <c r="S146" s="113"/>
    </row>
    <row r="147" ht="16.5" customHeight="1">
      <c r="S147" s="113"/>
    </row>
    <row r="148" ht="16.5" customHeight="1">
      <c r="S148" s="113"/>
    </row>
    <row r="149" ht="16.5" customHeight="1">
      <c r="S149" s="113"/>
    </row>
    <row r="150" ht="16.5" customHeight="1">
      <c r="S150" s="113"/>
    </row>
    <row r="151" ht="16.5" customHeight="1">
      <c r="S151" s="113"/>
    </row>
    <row r="152" ht="16.5" customHeight="1">
      <c r="S152" s="113"/>
    </row>
    <row r="153" ht="16.5" customHeight="1">
      <c r="S153" s="113"/>
    </row>
    <row r="154" ht="16.5" customHeight="1">
      <c r="S154" s="113"/>
    </row>
    <row r="155" ht="16.5" customHeight="1">
      <c r="S155" s="113"/>
    </row>
    <row r="156" ht="16.5" customHeight="1">
      <c r="S156" s="113"/>
    </row>
    <row r="157" ht="16.5" customHeight="1">
      <c r="S157" s="113"/>
    </row>
    <row r="158" ht="16.5" customHeight="1">
      <c r="S158" s="113"/>
    </row>
    <row r="159" ht="16.5" customHeight="1">
      <c r="S159" s="113"/>
    </row>
    <row r="160" ht="16.5" customHeight="1">
      <c r="S160" s="113"/>
    </row>
    <row r="161" ht="16.5" customHeight="1">
      <c r="S161" s="113"/>
    </row>
    <row r="162" ht="16.5" customHeight="1">
      <c r="S162" s="113"/>
    </row>
    <row r="163" ht="16.5" customHeight="1">
      <c r="S163" s="113"/>
    </row>
    <row r="164" ht="16.5" customHeight="1">
      <c r="S164" s="113"/>
    </row>
    <row r="165" ht="16.5" customHeight="1">
      <c r="S165" s="113"/>
    </row>
    <row r="166" ht="16.5" customHeight="1">
      <c r="S166" s="113"/>
    </row>
    <row r="167" ht="16.5" customHeight="1">
      <c r="S167" s="113"/>
    </row>
    <row r="168" ht="16.5" customHeight="1">
      <c r="S168" s="113"/>
    </row>
    <row r="169" ht="16.5" customHeight="1">
      <c r="S169" s="113"/>
    </row>
    <row r="170" ht="16.5" customHeight="1">
      <c r="S170" s="113"/>
    </row>
    <row r="171" ht="16.5" customHeight="1">
      <c r="S171" s="113"/>
    </row>
    <row r="172" ht="16.5" customHeight="1">
      <c r="S172" s="113"/>
    </row>
    <row r="173" ht="16.5" customHeight="1">
      <c r="S173" s="113"/>
    </row>
    <row r="174" ht="16.5" customHeight="1">
      <c r="S174" s="113"/>
    </row>
    <row r="175" ht="16.5" customHeight="1">
      <c r="S175" s="113"/>
    </row>
    <row r="176" ht="16.5" customHeight="1">
      <c r="S176" s="113"/>
    </row>
    <row r="177" ht="16.5" customHeight="1">
      <c r="S177" s="113"/>
    </row>
    <row r="178" ht="16.5" customHeight="1">
      <c r="S178" s="113"/>
    </row>
    <row r="179" ht="16.5" customHeight="1">
      <c r="S179" s="113"/>
    </row>
    <row r="180" ht="16.5" customHeight="1">
      <c r="S180" s="113"/>
    </row>
    <row r="181" ht="16.5" customHeight="1">
      <c r="S181" s="113"/>
    </row>
    <row r="182" ht="16.5" customHeight="1">
      <c r="S182" s="113"/>
    </row>
    <row r="183" ht="16.5" customHeight="1">
      <c r="S183" s="113"/>
    </row>
    <row r="184" ht="16.5" customHeight="1">
      <c r="S184" s="113"/>
    </row>
    <row r="185" ht="16.5" customHeight="1">
      <c r="S185" s="113"/>
    </row>
    <row r="186" ht="16.5" customHeight="1">
      <c r="S186" s="113"/>
    </row>
    <row r="187" ht="16.5" customHeight="1">
      <c r="S187" s="113"/>
    </row>
    <row r="188" ht="16.5" customHeight="1">
      <c r="S188" s="113"/>
    </row>
    <row r="189" ht="16.5" customHeight="1">
      <c r="S189" s="113"/>
    </row>
    <row r="190" ht="16.5" customHeight="1">
      <c r="S190" s="113"/>
    </row>
    <row r="191" ht="16.5" customHeight="1">
      <c r="S191" s="113"/>
    </row>
    <row r="192" ht="16.5" customHeight="1">
      <c r="S192" s="113"/>
    </row>
    <row r="193" ht="16.5" customHeight="1">
      <c r="S193" s="113"/>
    </row>
    <row r="194" ht="16.5" customHeight="1">
      <c r="S194" s="113"/>
    </row>
    <row r="195" ht="16.5" customHeight="1">
      <c r="S195" s="113"/>
    </row>
    <row r="196" ht="16.5" customHeight="1">
      <c r="S196" s="113"/>
    </row>
    <row r="197" ht="16.5" customHeight="1">
      <c r="S197" s="113"/>
    </row>
    <row r="198" ht="16.5" customHeight="1">
      <c r="S198" s="113"/>
    </row>
    <row r="199" ht="16.5" customHeight="1">
      <c r="S199" s="113"/>
    </row>
    <row r="200" ht="16.5" customHeight="1">
      <c r="S200" s="113"/>
    </row>
    <row r="201" ht="16.5" customHeight="1">
      <c r="S201" s="113"/>
    </row>
    <row r="202" ht="16.5" customHeight="1">
      <c r="S202" s="113"/>
    </row>
    <row r="203" ht="16.5" customHeight="1">
      <c r="S203" s="113"/>
    </row>
    <row r="204" ht="16.5" customHeight="1">
      <c r="S204" s="113"/>
    </row>
    <row r="205" ht="16.5" customHeight="1">
      <c r="S205" s="113"/>
    </row>
    <row r="206" ht="16.5" customHeight="1">
      <c r="S206" s="113"/>
    </row>
    <row r="207" ht="16.5" customHeight="1">
      <c r="S207" s="113"/>
    </row>
    <row r="208" ht="16.5" customHeight="1">
      <c r="S208" s="113"/>
    </row>
    <row r="209" ht="16.5" customHeight="1">
      <c r="S209" s="113"/>
    </row>
    <row r="210" ht="16.5" customHeight="1">
      <c r="S210" s="113"/>
    </row>
    <row r="211" ht="16.5" customHeight="1">
      <c r="S211" s="113"/>
    </row>
    <row r="212" ht="16.5" customHeight="1">
      <c r="S212" s="113"/>
    </row>
    <row r="213" ht="16.5" customHeight="1">
      <c r="S213" s="113"/>
    </row>
    <row r="214" ht="16.5" customHeight="1">
      <c r="S214" s="113"/>
    </row>
    <row r="215" ht="16.5" customHeight="1">
      <c r="S215" s="113"/>
    </row>
    <row r="216" ht="16.5" customHeight="1">
      <c r="S216" s="113"/>
    </row>
    <row r="217" ht="16.5" customHeight="1">
      <c r="S217" s="113"/>
    </row>
    <row r="218" ht="16.5" customHeight="1">
      <c r="S218" s="113"/>
    </row>
    <row r="219" ht="16.5" customHeight="1">
      <c r="S219" s="113"/>
    </row>
    <row r="220" ht="16.5" customHeight="1">
      <c r="S220" s="113"/>
    </row>
    <row r="221" ht="16.5" customHeight="1">
      <c r="S221" s="113"/>
    </row>
    <row r="222" ht="16.5" customHeight="1">
      <c r="S222" s="113"/>
    </row>
    <row r="223" ht="16.5" customHeight="1">
      <c r="S223" s="113"/>
    </row>
    <row r="224" ht="16.5" customHeight="1">
      <c r="S224" s="113"/>
    </row>
    <row r="225" ht="16.5" customHeight="1">
      <c r="S225" s="113"/>
    </row>
    <row r="226" ht="16.5" customHeight="1">
      <c r="S226" s="113"/>
    </row>
    <row r="227" ht="16.5" customHeight="1">
      <c r="S227" s="113"/>
    </row>
    <row r="228" ht="16.5" customHeight="1">
      <c r="S228" s="113"/>
    </row>
    <row r="229" ht="16.5" customHeight="1">
      <c r="S229" s="113"/>
    </row>
    <row r="230" ht="16.5" customHeight="1">
      <c r="S230" s="113"/>
    </row>
    <row r="231" ht="16.5" customHeight="1">
      <c r="S231" s="113"/>
    </row>
    <row r="232" ht="16.5" customHeight="1">
      <c r="S232" s="113"/>
    </row>
    <row r="233" ht="16.5" customHeight="1">
      <c r="S233" s="113"/>
    </row>
    <row r="234" ht="16.5" customHeight="1">
      <c r="S234" s="113"/>
    </row>
    <row r="235" ht="16.5" customHeight="1">
      <c r="S235" s="113"/>
    </row>
    <row r="236" ht="16.5" customHeight="1">
      <c r="S236" s="113"/>
    </row>
    <row r="237" ht="16.5" customHeight="1">
      <c r="S237" s="113"/>
    </row>
    <row r="238" ht="16.5" customHeight="1">
      <c r="S238" s="113"/>
    </row>
    <row r="239" ht="16.5" customHeight="1">
      <c r="S239" s="113"/>
    </row>
    <row r="240" ht="16.5" customHeight="1">
      <c r="S240" s="113"/>
    </row>
    <row r="241" ht="16.5" customHeight="1">
      <c r="S241" s="113"/>
    </row>
    <row r="242" ht="16.5" customHeight="1">
      <c r="S242" s="113"/>
    </row>
    <row r="243" ht="16.5" customHeight="1">
      <c r="S243" s="113"/>
    </row>
    <row r="244" ht="16.5" customHeight="1">
      <c r="S244" s="113"/>
    </row>
    <row r="245" ht="16.5" customHeight="1">
      <c r="S245" s="113"/>
    </row>
    <row r="246" ht="16.5" customHeight="1">
      <c r="S246" s="113"/>
    </row>
    <row r="247" ht="16.5" customHeight="1">
      <c r="S247" s="113"/>
    </row>
    <row r="248" ht="16.5" customHeight="1">
      <c r="S248" s="113"/>
    </row>
    <row r="249" ht="16.5" customHeight="1">
      <c r="S249" s="113"/>
    </row>
    <row r="250" ht="16.5" customHeight="1">
      <c r="S250" s="113"/>
    </row>
    <row r="251" ht="16.5" customHeight="1">
      <c r="S251" s="113"/>
    </row>
    <row r="252" ht="16.5" customHeight="1">
      <c r="S252" s="113"/>
    </row>
    <row r="253" ht="16.5" customHeight="1">
      <c r="S253" s="113"/>
    </row>
    <row r="254" ht="16.5" customHeight="1">
      <c r="S254" s="113"/>
    </row>
    <row r="255" ht="16.5" customHeight="1">
      <c r="S255" s="113"/>
    </row>
    <row r="256" ht="16.5" customHeight="1">
      <c r="S256" s="113"/>
    </row>
    <row r="257" ht="16.5" customHeight="1">
      <c r="S257" s="113"/>
    </row>
    <row r="258" ht="16.5" customHeight="1">
      <c r="S258" s="113"/>
    </row>
    <row r="259" ht="16.5" customHeight="1">
      <c r="S259" s="113"/>
    </row>
    <row r="260" ht="16.5" customHeight="1">
      <c r="S260" s="113"/>
    </row>
    <row r="261" ht="16.5" customHeight="1">
      <c r="S261" s="113"/>
    </row>
    <row r="262" ht="16.5" customHeight="1">
      <c r="S262" s="113"/>
    </row>
    <row r="263" ht="16.5" customHeight="1">
      <c r="S263" s="113"/>
    </row>
    <row r="264" ht="16.5" customHeight="1">
      <c r="S264" s="113"/>
    </row>
    <row r="265" ht="16.5" customHeight="1">
      <c r="S265" s="113"/>
    </row>
    <row r="266" ht="16.5" customHeight="1">
      <c r="S266" s="113"/>
    </row>
    <row r="267" ht="16.5" customHeight="1">
      <c r="S267" s="113"/>
    </row>
    <row r="268" ht="16.5" customHeight="1">
      <c r="S268" s="113"/>
    </row>
    <row r="269" ht="16.5" customHeight="1">
      <c r="S269" s="113"/>
    </row>
    <row r="270" ht="16.5" customHeight="1">
      <c r="S270" s="113"/>
    </row>
    <row r="271" ht="16.5" customHeight="1">
      <c r="S271" s="113"/>
    </row>
    <row r="272" ht="16.5" customHeight="1">
      <c r="S272" s="113"/>
    </row>
    <row r="273" ht="16.5" customHeight="1">
      <c r="S273" s="113"/>
    </row>
    <row r="274" ht="16.5" customHeight="1">
      <c r="S274" s="113"/>
    </row>
    <row r="275" ht="16.5" customHeight="1">
      <c r="S275" s="113"/>
    </row>
    <row r="276" ht="16.5" customHeight="1">
      <c r="S276" s="113"/>
    </row>
    <row r="277" ht="16.5" customHeight="1">
      <c r="S277" s="113"/>
    </row>
    <row r="278" ht="16.5" customHeight="1">
      <c r="S278" s="113"/>
    </row>
    <row r="279" ht="16.5" customHeight="1">
      <c r="S279" s="113"/>
    </row>
    <row r="280" ht="16.5" customHeight="1">
      <c r="S280" s="113"/>
    </row>
    <row r="281" ht="16.5" customHeight="1">
      <c r="S281" s="113"/>
    </row>
    <row r="282" ht="16.5" customHeight="1">
      <c r="S282" s="113"/>
    </row>
    <row r="283" ht="16.5" customHeight="1">
      <c r="S283" s="113"/>
    </row>
    <row r="284" ht="16.5" customHeight="1">
      <c r="S284" s="113"/>
    </row>
    <row r="285" ht="16.5" customHeight="1">
      <c r="S285" s="113"/>
    </row>
    <row r="286" ht="16.5" customHeight="1">
      <c r="S286" s="113"/>
    </row>
    <row r="287" ht="16.5" customHeight="1">
      <c r="S287" s="113"/>
    </row>
    <row r="288" ht="16.5" customHeight="1">
      <c r="S288" s="113"/>
    </row>
    <row r="289" ht="16.5" customHeight="1">
      <c r="S289" s="113"/>
    </row>
    <row r="290" ht="16.5" customHeight="1">
      <c r="S290" s="113"/>
    </row>
    <row r="291" ht="16.5" customHeight="1">
      <c r="S291" s="113"/>
    </row>
    <row r="292" ht="16.5" customHeight="1">
      <c r="S292" s="113"/>
    </row>
    <row r="293" ht="16.5" customHeight="1">
      <c r="S293" s="113"/>
    </row>
    <row r="294" ht="16.5" customHeight="1">
      <c r="S294" s="113"/>
    </row>
    <row r="295" ht="16.5" customHeight="1">
      <c r="S295" s="113"/>
    </row>
    <row r="296" ht="16.5" customHeight="1">
      <c r="S296" s="113"/>
    </row>
    <row r="297" ht="16.5" customHeight="1">
      <c r="S297" s="113"/>
    </row>
    <row r="298" ht="16.5" customHeight="1">
      <c r="S298" s="113"/>
    </row>
    <row r="299" ht="16.5" customHeight="1">
      <c r="S299" s="113"/>
    </row>
    <row r="300" ht="16.5" customHeight="1">
      <c r="S300" s="113"/>
    </row>
    <row r="301" ht="16.5" customHeight="1">
      <c r="S301" s="113"/>
    </row>
    <row r="302" ht="16.5" customHeight="1">
      <c r="S302" s="113"/>
    </row>
    <row r="303" ht="16.5" customHeight="1">
      <c r="S303" s="113"/>
    </row>
    <row r="304" ht="16.5" customHeight="1">
      <c r="S304" s="113"/>
    </row>
    <row r="305" ht="16.5" customHeight="1">
      <c r="S305" s="113"/>
    </row>
    <row r="306" ht="16.5" customHeight="1">
      <c r="S306" s="113"/>
    </row>
    <row r="307" ht="16.5" customHeight="1">
      <c r="S307" s="113"/>
    </row>
    <row r="308" ht="16.5" customHeight="1">
      <c r="S308" s="113"/>
    </row>
    <row r="309" ht="16.5" customHeight="1">
      <c r="S309" s="113"/>
    </row>
    <row r="310" ht="16.5" customHeight="1">
      <c r="S310" s="113"/>
    </row>
    <row r="311" ht="16.5" customHeight="1">
      <c r="S311" s="113"/>
    </row>
    <row r="312" ht="16.5" customHeight="1">
      <c r="S312" s="113"/>
    </row>
    <row r="313" ht="16.5" customHeight="1">
      <c r="S313" s="113"/>
    </row>
    <row r="314" ht="16.5" customHeight="1">
      <c r="S314" s="113"/>
    </row>
    <row r="315" ht="16.5" customHeight="1">
      <c r="S315" s="113"/>
    </row>
    <row r="316" ht="16.5" customHeight="1">
      <c r="S316" s="113"/>
    </row>
    <row r="317" ht="16.5" customHeight="1">
      <c r="S317" s="113"/>
    </row>
    <row r="318" ht="16.5" customHeight="1">
      <c r="S318" s="113"/>
    </row>
    <row r="319" ht="16.5" customHeight="1">
      <c r="S319" s="113"/>
    </row>
    <row r="320" ht="16.5" customHeight="1">
      <c r="S320" s="113"/>
    </row>
    <row r="321" ht="16.5" customHeight="1">
      <c r="S321" s="113"/>
    </row>
    <row r="322" ht="16.5" customHeight="1">
      <c r="S322" s="113"/>
    </row>
    <row r="323" ht="16.5" customHeight="1">
      <c r="S323" s="113"/>
    </row>
    <row r="324" ht="16.5" customHeight="1">
      <c r="S324" s="113"/>
    </row>
    <row r="325" ht="16.5" customHeight="1">
      <c r="S325" s="113"/>
    </row>
    <row r="326" ht="16.5" customHeight="1">
      <c r="S326" s="113"/>
    </row>
    <row r="327" ht="16.5" customHeight="1">
      <c r="S327" s="113"/>
    </row>
    <row r="328" ht="16.5" customHeight="1">
      <c r="S328" s="113"/>
    </row>
    <row r="329" ht="16.5" customHeight="1">
      <c r="S329" s="113"/>
    </row>
    <row r="330" ht="16.5" customHeight="1">
      <c r="S330" s="113"/>
    </row>
    <row r="331" ht="16.5" customHeight="1">
      <c r="S331" s="113"/>
    </row>
    <row r="332" ht="16.5" customHeight="1">
      <c r="S332" s="113"/>
    </row>
    <row r="333" ht="16.5" customHeight="1">
      <c r="S333" s="113"/>
    </row>
    <row r="334" ht="16.5" customHeight="1">
      <c r="S334" s="113"/>
    </row>
    <row r="335" ht="16.5" customHeight="1">
      <c r="S335" s="113"/>
    </row>
    <row r="336" ht="16.5" customHeight="1">
      <c r="S336" s="113"/>
    </row>
    <row r="337" ht="16.5" customHeight="1">
      <c r="S337" s="113"/>
    </row>
    <row r="338" ht="16.5" customHeight="1">
      <c r="S338" s="113"/>
    </row>
    <row r="339" ht="16.5" customHeight="1">
      <c r="S339" s="113"/>
    </row>
    <row r="340" ht="16.5" customHeight="1">
      <c r="S340" s="113"/>
    </row>
    <row r="341" ht="16.5" customHeight="1">
      <c r="S341" s="113"/>
    </row>
    <row r="342" ht="16.5" customHeight="1">
      <c r="S342" s="113"/>
    </row>
    <row r="343" ht="16.5" customHeight="1">
      <c r="S343" s="113"/>
    </row>
    <row r="344" ht="16.5" customHeight="1">
      <c r="S344" s="113"/>
    </row>
    <row r="345" ht="16.5" customHeight="1">
      <c r="S345" s="113"/>
    </row>
    <row r="346" ht="16.5" customHeight="1">
      <c r="S346" s="113"/>
    </row>
    <row r="347" ht="16.5" customHeight="1">
      <c r="S347" s="113"/>
    </row>
    <row r="348" ht="16.5" customHeight="1">
      <c r="S348" s="113"/>
    </row>
    <row r="349" ht="16.5" customHeight="1">
      <c r="S349" s="113"/>
    </row>
    <row r="350" ht="16.5" customHeight="1">
      <c r="S350" s="113"/>
    </row>
    <row r="351" ht="16.5" customHeight="1">
      <c r="S351" s="113"/>
    </row>
    <row r="352" ht="16.5" customHeight="1">
      <c r="S352" s="113"/>
    </row>
    <row r="353" ht="16.5" customHeight="1">
      <c r="S353" s="113"/>
    </row>
    <row r="354" ht="16.5" customHeight="1">
      <c r="S354" s="113"/>
    </row>
    <row r="355" ht="16.5" customHeight="1">
      <c r="S355" s="113"/>
    </row>
    <row r="356" ht="16.5" customHeight="1">
      <c r="S356" s="113"/>
    </row>
    <row r="357" ht="16.5" customHeight="1">
      <c r="S357" s="113"/>
    </row>
    <row r="358" ht="16.5" customHeight="1">
      <c r="S358" s="113"/>
    </row>
    <row r="359" ht="16.5" customHeight="1">
      <c r="S359" s="113"/>
    </row>
    <row r="360" ht="16.5" customHeight="1">
      <c r="S360" s="113"/>
    </row>
    <row r="361" ht="16.5" customHeight="1">
      <c r="S361" s="113"/>
    </row>
    <row r="362" ht="16.5" customHeight="1">
      <c r="S362" s="113"/>
    </row>
    <row r="363" ht="16.5" customHeight="1">
      <c r="S363" s="113"/>
    </row>
    <row r="364" ht="16.5" customHeight="1">
      <c r="S364" s="113"/>
    </row>
    <row r="365" ht="16.5" customHeight="1">
      <c r="S365" s="113"/>
    </row>
    <row r="366" ht="16.5" customHeight="1">
      <c r="S366" s="113"/>
    </row>
    <row r="367" ht="16.5" customHeight="1">
      <c r="S367" s="113"/>
    </row>
    <row r="368" ht="16.5" customHeight="1">
      <c r="S368" s="113"/>
    </row>
    <row r="369" ht="16.5" customHeight="1">
      <c r="S369" s="113"/>
    </row>
    <row r="370" ht="16.5" customHeight="1">
      <c r="S370" s="113"/>
    </row>
    <row r="371" ht="16.5" customHeight="1">
      <c r="S371" s="113"/>
    </row>
    <row r="372" ht="16.5" customHeight="1">
      <c r="S372" s="113"/>
    </row>
    <row r="373" ht="16.5" customHeight="1">
      <c r="S373" s="113"/>
    </row>
    <row r="374" ht="16.5" customHeight="1">
      <c r="S374" s="113"/>
    </row>
    <row r="375" ht="16.5" customHeight="1">
      <c r="S375" s="113"/>
    </row>
    <row r="376" ht="16.5" customHeight="1">
      <c r="S376" s="113"/>
    </row>
    <row r="377" ht="16.5" customHeight="1">
      <c r="S377" s="113"/>
    </row>
    <row r="378" ht="16.5" customHeight="1">
      <c r="S378" s="113"/>
    </row>
    <row r="379" ht="16.5" customHeight="1">
      <c r="S379" s="113"/>
    </row>
    <row r="380" ht="16.5" customHeight="1">
      <c r="S380" s="113"/>
    </row>
    <row r="381" ht="16.5" customHeight="1">
      <c r="S381" s="113"/>
    </row>
    <row r="382" ht="16.5" customHeight="1">
      <c r="S382" s="113"/>
    </row>
    <row r="383" ht="16.5" customHeight="1">
      <c r="S383" s="113"/>
    </row>
    <row r="384" ht="16.5" customHeight="1">
      <c r="S384" s="113"/>
    </row>
    <row r="385" ht="16.5" customHeight="1">
      <c r="S385" s="113"/>
    </row>
    <row r="386" ht="16.5" customHeight="1">
      <c r="S386" s="113"/>
    </row>
    <row r="387" ht="16.5" customHeight="1">
      <c r="S387" s="113"/>
    </row>
    <row r="388" ht="16.5" customHeight="1">
      <c r="S388" s="113"/>
    </row>
    <row r="389" ht="16.5" customHeight="1">
      <c r="S389" s="113"/>
    </row>
    <row r="390" ht="16.5" customHeight="1">
      <c r="S390" s="113"/>
    </row>
    <row r="391" ht="16.5" customHeight="1">
      <c r="S391" s="113"/>
    </row>
    <row r="392" ht="16.5" customHeight="1">
      <c r="S392" s="113"/>
    </row>
    <row r="393" ht="16.5" customHeight="1">
      <c r="S393" s="113"/>
    </row>
    <row r="394" ht="16.5" customHeight="1">
      <c r="S394" s="113"/>
    </row>
    <row r="395" ht="16.5" customHeight="1">
      <c r="S395" s="113"/>
    </row>
    <row r="396" ht="16.5" customHeight="1">
      <c r="S396" s="113"/>
    </row>
    <row r="397" ht="16.5" customHeight="1">
      <c r="S397" s="113"/>
    </row>
    <row r="398" ht="16.5" customHeight="1">
      <c r="S398" s="113"/>
    </row>
    <row r="399" ht="16.5" customHeight="1">
      <c r="S399" s="113"/>
    </row>
    <row r="400" ht="16.5" customHeight="1">
      <c r="S400" s="113"/>
    </row>
    <row r="401" ht="16.5" customHeight="1">
      <c r="S401" s="113"/>
    </row>
    <row r="402" ht="16.5" customHeight="1">
      <c r="S402" s="113"/>
    </row>
    <row r="403" ht="16.5" customHeight="1">
      <c r="S403" s="113"/>
    </row>
    <row r="404" ht="16.5" customHeight="1">
      <c r="S404" s="113"/>
    </row>
    <row r="405" ht="16.5" customHeight="1">
      <c r="S405" s="113"/>
    </row>
    <row r="406" ht="16.5" customHeight="1">
      <c r="S406" s="113"/>
    </row>
    <row r="407" ht="16.5" customHeight="1">
      <c r="S407" s="113"/>
    </row>
    <row r="408" ht="16.5" customHeight="1">
      <c r="S408" s="113"/>
    </row>
    <row r="409" ht="16.5" customHeight="1">
      <c r="S409" s="113"/>
    </row>
    <row r="410" ht="16.5" customHeight="1">
      <c r="S410" s="113"/>
    </row>
    <row r="411" ht="16.5" customHeight="1">
      <c r="S411" s="113"/>
    </row>
    <row r="412" ht="16.5" customHeight="1">
      <c r="S412" s="113"/>
    </row>
    <row r="413" ht="16.5" customHeight="1">
      <c r="S413" s="113"/>
    </row>
    <row r="414" ht="16.5" customHeight="1">
      <c r="S414" s="113"/>
    </row>
    <row r="415" ht="16.5" customHeight="1">
      <c r="S415" s="113"/>
    </row>
    <row r="416" ht="16.5" customHeight="1">
      <c r="S416" s="113"/>
    </row>
    <row r="417" ht="16.5" customHeight="1">
      <c r="S417" s="113"/>
    </row>
    <row r="418" ht="16.5" customHeight="1">
      <c r="S418" s="113"/>
    </row>
    <row r="419" ht="16.5" customHeight="1">
      <c r="S419" s="113"/>
    </row>
    <row r="420" ht="16.5" customHeight="1">
      <c r="S420" s="113"/>
    </row>
    <row r="421" ht="16.5" customHeight="1">
      <c r="S421" s="113"/>
    </row>
    <row r="422" ht="16.5" customHeight="1">
      <c r="S422" s="113"/>
    </row>
    <row r="423" ht="16.5" customHeight="1">
      <c r="S423" s="113"/>
    </row>
    <row r="424" ht="16.5" customHeight="1">
      <c r="S424" s="113"/>
    </row>
    <row r="425" ht="16.5" customHeight="1">
      <c r="S425" s="113"/>
    </row>
    <row r="426" ht="16.5" customHeight="1">
      <c r="S426" s="113"/>
    </row>
    <row r="427" ht="16.5" customHeight="1">
      <c r="S427" s="113"/>
    </row>
    <row r="428" ht="16.5" customHeight="1">
      <c r="S428" s="113"/>
    </row>
    <row r="429" ht="16.5" customHeight="1">
      <c r="S429" s="113"/>
    </row>
    <row r="430" ht="16.5" customHeight="1">
      <c r="S430" s="113"/>
    </row>
    <row r="431" ht="16.5" customHeight="1">
      <c r="S431" s="113"/>
    </row>
    <row r="432" ht="16.5" customHeight="1">
      <c r="S432" s="113"/>
    </row>
    <row r="433" ht="16.5" customHeight="1">
      <c r="S433" s="113"/>
    </row>
    <row r="434" ht="16.5" customHeight="1">
      <c r="S434" s="113"/>
    </row>
    <row r="435" ht="16.5" customHeight="1">
      <c r="S435" s="113"/>
    </row>
    <row r="436" ht="16.5" customHeight="1">
      <c r="S436" s="113"/>
    </row>
    <row r="437" ht="16.5" customHeight="1">
      <c r="S437" s="113"/>
    </row>
    <row r="438" ht="16.5" customHeight="1">
      <c r="S438" s="113"/>
    </row>
    <row r="439" ht="16.5" customHeight="1">
      <c r="S439" s="113"/>
    </row>
    <row r="440" ht="16.5" customHeight="1">
      <c r="S440" s="113"/>
    </row>
    <row r="441" ht="16.5" customHeight="1">
      <c r="S441" s="113"/>
    </row>
    <row r="442" ht="16.5" customHeight="1">
      <c r="S442" s="113"/>
    </row>
    <row r="443" ht="16.5" customHeight="1">
      <c r="S443" s="113"/>
    </row>
    <row r="444" ht="16.5" customHeight="1">
      <c r="S444" s="113"/>
    </row>
    <row r="445" ht="16.5" customHeight="1">
      <c r="S445" s="113"/>
    </row>
    <row r="446" ht="16.5" customHeight="1">
      <c r="S446" s="113"/>
    </row>
    <row r="447" ht="16.5" customHeight="1">
      <c r="S447" s="113"/>
    </row>
    <row r="448" ht="16.5" customHeight="1">
      <c r="S448" s="113"/>
    </row>
    <row r="449" ht="16.5" customHeight="1">
      <c r="S449" s="113"/>
    </row>
    <row r="450" ht="16.5" customHeight="1">
      <c r="S450" s="113"/>
    </row>
    <row r="451" ht="16.5" customHeight="1">
      <c r="S451" s="113"/>
    </row>
    <row r="452" ht="16.5" customHeight="1">
      <c r="S452" s="113"/>
    </row>
    <row r="453" ht="16.5" customHeight="1">
      <c r="S453" s="113"/>
    </row>
    <row r="454" ht="16.5" customHeight="1">
      <c r="S454" s="113"/>
    </row>
    <row r="455" ht="16.5" customHeight="1">
      <c r="S455" s="113"/>
    </row>
    <row r="456" ht="16.5" customHeight="1">
      <c r="S456" s="113"/>
    </row>
    <row r="457" ht="16.5" customHeight="1">
      <c r="S457" s="113"/>
    </row>
    <row r="458" ht="16.5" customHeight="1">
      <c r="S458" s="113"/>
    </row>
    <row r="459" ht="16.5" customHeight="1">
      <c r="S459" s="113"/>
    </row>
    <row r="460" ht="16.5" customHeight="1">
      <c r="S460" s="113"/>
    </row>
    <row r="461" ht="16.5" customHeight="1">
      <c r="S461" s="113"/>
    </row>
    <row r="462" ht="16.5" customHeight="1">
      <c r="S462" s="113"/>
    </row>
    <row r="463" ht="16.5" customHeight="1">
      <c r="S463" s="113"/>
    </row>
    <row r="464" ht="16.5" customHeight="1">
      <c r="S464" s="113"/>
    </row>
    <row r="465" ht="16.5" customHeight="1">
      <c r="S465" s="113"/>
    </row>
    <row r="466" ht="16.5" customHeight="1">
      <c r="S466" s="113"/>
    </row>
    <row r="467" ht="16.5" customHeight="1">
      <c r="S467" s="113"/>
    </row>
    <row r="468" ht="16.5" customHeight="1">
      <c r="S468" s="113"/>
    </row>
    <row r="469" ht="16.5" customHeight="1">
      <c r="S469" s="113"/>
    </row>
    <row r="470" ht="16.5" customHeight="1">
      <c r="S470" s="113"/>
    </row>
    <row r="471" ht="16.5" customHeight="1">
      <c r="S471" s="113"/>
    </row>
    <row r="472" ht="16.5" customHeight="1">
      <c r="S472" s="113"/>
    </row>
    <row r="473" ht="16.5" customHeight="1">
      <c r="S473" s="113"/>
    </row>
    <row r="474" ht="16.5" customHeight="1">
      <c r="S474" s="113"/>
    </row>
    <row r="475" ht="16.5" customHeight="1">
      <c r="S475" s="113"/>
    </row>
    <row r="476" ht="16.5" customHeight="1">
      <c r="S476" s="113"/>
    </row>
    <row r="477" ht="16.5" customHeight="1">
      <c r="S477" s="113"/>
    </row>
    <row r="478" ht="16.5" customHeight="1">
      <c r="S478" s="113"/>
    </row>
    <row r="479" ht="16.5" customHeight="1">
      <c r="S479" s="113"/>
    </row>
    <row r="480" ht="16.5" customHeight="1">
      <c r="S480" s="113"/>
    </row>
    <row r="481" ht="16.5" customHeight="1">
      <c r="S481" s="113"/>
    </row>
    <row r="482" ht="16.5" customHeight="1">
      <c r="S482" s="113"/>
    </row>
    <row r="483" ht="16.5" customHeight="1">
      <c r="S483" s="113"/>
    </row>
    <row r="484" ht="16.5" customHeight="1">
      <c r="S484" s="113"/>
    </row>
    <row r="485" ht="16.5" customHeight="1">
      <c r="S485" s="113"/>
    </row>
    <row r="486" ht="16.5" customHeight="1">
      <c r="S486" s="113"/>
    </row>
    <row r="487" ht="16.5" customHeight="1">
      <c r="S487" s="113"/>
    </row>
    <row r="488" ht="16.5" customHeight="1">
      <c r="S488" s="113"/>
    </row>
    <row r="489" ht="16.5" customHeight="1">
      <c r="S489" s="113"/>
    </row>
    <row r="490" ht="16.5" customHeight="1">
      <c r="S490" s="113"/>
    </row>
    <row r="491" ht="16.5" customHeight="1">
      <c r="S491" s="113"/>
    </row>
    <row r="492" ht="16.5" customHeight="1">
      <c r="S492" s="113"/>
    </row>
    <row r="493" ht="16.5" customHeight="1">
      <c r="S493" s="113"/>
    </row>
    <row r="494" ht="16.5" customHeight="1">
      <c r="S494" s="113"/>
    </row>
    <row r="495" ht="16.5" customHeight="1">
      <c r="S495" s="113"/>
    </row>
    <row r="496" ht="16.5" customHeight="1">
      <c r="S496" s="113"/>
    </row>
    <row r="497" ht="16.5" customHeight="1">
      <c r="S497" s="113"/>
    </row>
    <row r="498" ht="16.5" customHeight="1">
      <c r="S498" s="113"/>
    </row>
    <row r="499" ht="16.5" customHeight="1">
      <c r="S499" s="113"/>
    </row>
    <row r="500" ht="16.5" customHeight="1">
      <c r="S500" s="113"/>
    </row>
    <row r="501" ht="16.5" customHeight="1">
      <c r="S501" s="113"/>
    </row>
    <row r="502" ht="16.5" customHeight="1">
      <c r="S502" s="113"/>
    </row>
    <row r="503" ht="16.5" customHeight="1">
      <c r="S503" s="113"/>
    </row>
    <row r="504" ht="16.5" customHeight="1">
      <c r="S504" s="113"/>
    </row>
    <row r="505" ht="16.5" customHeight="1">
      <c r="S505" s="113"/>
    </row>
    <row r="506" ht="16.5" customHeight="1">
      <c r="S506" s="113"/>
    </row>
    <row r="507" ht="16.5" customHeight="1">
      <c r="S507" s="113"/>
    </row>
    <row r="508" ht="16.5" customHeight="1">
      <c r="S508" s="113"/>
    </row>
    <row r="509" ht="16.5" customHeight="1">
      <c r="S509" s="113"/>
    </row>
    <row r="510" ht="16.5" customHeight="1">
      <c r="S510" s="113"/>
    </row>
    <row r="511" ht="16.5" customHeight="1">
      <c r="S511" s="113"/>
    </row>
    <row r="512" ht="16.5" customHeight="1">
      <c r="S512" s="113"/>
    </row>
    <row r="513" ht="16.5" customHeight="1">
      <c r="S513" s="113"/>
    </row>
    <row r="514" ht="16.5" customHeight="1">
      <c r="S514" s="113"/>
    </row>
    <row r="515" ht="16.5" customHeight="1">
      <c r="S515" s="113"/>
    </row>
    <row r="516" ht="16.5" customHeight="1">
      <c r="S516" s="113"/>
    </row>
    <row r="517" ht="16.5" customHeight="1">
      <c r="S517" s="113"/>
    </row>
    <row r="518" ht="16.5" customHeight="1">
      <c r="S518" s="113"/>
    </row>
    <row r="519" ht="16.5" customHeight="1">
      <c r="S519" s="113"/>
    </row>
    <row r="520" ht="16.5" customHeight="1">
      <c r="S520" s="113"/>
    </row>
    <row r="521" ht="16.5" customHeight="1">
      <c r="S521" s="113"/>
    </row>
    <row r="522" ht="16.5" customHeight="1">
      <c r="S522" s="113"/>
    </row>
    <row r="523" ht="16.5" customHeight="1">
      <c r="S523" s="113"/>
    </row>
    <row r="524" ht="16.5" customHeight="1">
      <c r="S524" s="113"/>
    </row>
    <row r="525" ht="16.5" customHeight="1">
      <c r="S525" s="113"/>
    </row>
    <row r="526" ht="16.5" customHeight="1">
      <c r="S526" s="113"/>
    </row>
    <row r="527" ht="16.5" customHeight="1">
      <c r="S527" s="113"/>
    </row>
    <row r="528" ht="16.5" customHeight="1">
      <c r="S528" s="113"/>
    </row>
    <row r="529" ht="16.5" customHeight="1">
      <c r="S529" s="113"/>
    </row>
    <row r="530" ht="16.5" customHeight="1">
      <c r="S530" s="113"/>
    </row>
    <row r="531" ht="16.5" customHeight="1">
      <c r="S531" s="113"/>
    </row>
    <row r="532" ht="16.5" customHeight="1">
      <c r="S532" s="113"/>
    </row>
    <row r="533" ht="16.5" customHeight="1">
      <c r="S533" s="113"/>
    </row>
    <row r="534" ht="16.5" customHeight="1">
      <c r="S534" s="113"/>
    </row>
    <row r="535" ht="16.5" customHeight="1">
      <c r="S535" s="113"/>
    </row>
    <row r="536" ht="16.5" customHeight="1">
      <c r="S536" s="113"/>
    </row>
    <row r="537" ht="16.5" customHeight="1">
      <c r="S537" s="113"/>
    </row>
    <row r="538" ht="16.5" customHeight="1">
      <c r="S538" s="113"/>
    </row>
    <row r="539" ht="16.5" customHeight="1">
      <c r="S539" s="113"/>
    </row>
    <row r="540" ht="16.5" customHeight="1">
      <c r="S540" s="113"/>
    </row>
    <row r="541" ht="16.5" customHeight="1">
      <c r="S541" s="113"/>
    </row>
    <row r="542" ht="16.5" customHeight="1">
      <c r="S542" s="113"/>
    </row>
    <row r="543" ht="16.5" customHeight="1">
      <c r="S543" s="113"/>
    </row>
    <row r="544" ht="16.5" customHeight="1">
      <c r="S544" s="113"/>
    </row>
    <row r="545" ht="16.5" customHeight="1">
      <c r="S545" s="113"/>
    </row>
    <row r="546" ht="16.5" customHeight="1">
      <c r="S546" s="113"/>
    </row>
    <row r="547" ht="16.5" customHeight="1">
      <c r="S547" s="113"/>
    </row>
    <row r="548" ht="16.5" customHeight="1">
      <c r="S548" s="113"/>
    </row>
    <row r="549" ht="16.5" customHeight="1">
      <c r="S549" s="113"/>
    </row>
    <row r="550" ht="16.5" customHeight="1">
      <c r="S550" s="113"/>
    </row>
    <row r="551" ht="16.5" customHeight="1">
      <c r="S551" s="113"/>
    </row>
    <row r="552" ht="16.5" customHeight="1">
      <c r="S552" s="113"/>
    </row>
    <row r="553" ht="16.5" customHeight="1">
      <c r="S553" s="113"/>
    </row>
    <row r="554" ht="16.5" customHeight="1">
      <c r="S554" s="113"/>
    </row>
    <row r="555" ht="16.5" customHeight="1">
      <c r="S555" s="113"/>
    </row>
    <row r="556" ht="16.5" customHeight="1">
      <c r="S556" s="113"/>
    </row>
    <row r="557" ht="16.5" customHeight="1">
      <c r="S557" s="113"/>
    </row>
    <row r="558" ht="16.5" customHeight="1">
      <c r="S558" s="113"/>
    </row>
    <row r="559" ht="16.5" customHeight="1">
      <c r="S559" s="113"/>
    </row>
    <row r="560" ht="16.5" customHeight="1">
      <c r="S560" s="113"/>
    </row>
    <row r="561" ht="16.5" customHeight="1">
      <c r="S561" s="113"/>
    </row>
    <row r="562" ht="16.5" customHeight="1">
      <c r="S562" s="113"/>
    </row>
    <row r="563" ht="16.5" customHeight="1">
      <c r="S563" s="113"/>
    </row>
    <row r="564" ht="16.5" customHeight="1">
      <c r="S564" s="113"/>
    </row>
    <row r="565" ht="16.5" customHeight="1">
      <c r="S565" s="113"/>
    </row>
    <row r="566" ht="16.5" customHeight="1">
      <c r="S566" s="113"/>
    </row>
    <row r="567" ht="16.5" customHeight="1">
      <c r="S567" s="113"/>
    </row>
    <row r="568" ht="16.5" customHeight="1">
      <c r="S568" s="113"/>
    </row>
    <row r="569" ht="16.5" customHeight="1">
      <c r="S569" s="113"/>
    </row>
    <row r="570" ht="16.5" customHeight="1">
      <c r="S570" s="113"/>
    </row>
    <row r="571" ht="16.5" customHeight="1">
      <c r="S571" s="113"/>
    </row>
    <row r="572" ht="16.5" customHeight="1">
      <c r="S572" s="113"/>
    </row>
    <row r="573" ht="16.5" customHeight="1">
      <c r="S573" s="113"/>
    </row>
    <row r="574" ht="16.5" customHeight="1">
      <c r="S574" s="113"/>
    </row>
    <row r="575" ht="16.5" customHeight="1">
      <c r="S575" s="113"/>
    </row>
    <row r="576" ht="16.5" customHeight="1">
      <c r="S576" s="113"/>
    </row>
    <row r="577" ht="16.5" customHeight="1">
      <c r="S577" s="113"/>
    </row>
    <row r="578" ht="16.5" customHeight="1">
      <c r="S578" s="113"/>
    </row>
    <row r="579" ht="16.5" customHeight="1">
      <c r="S579" s="113"/>
    </row>
    <row r="580" ht="16.5" customHeight="1">
      <c r="S580" s="113"/>
    </row>
    <row r="581" ht="16.5" customHeight="1">
      <c r="S581" s="113"/>
    </row>
    <row r="582" ht="16.5" customHeight="1">
      <c r="S582" s="113"/>
    </row>
    <row r="583" ht="16.5" customHeight="1">
      <c r="S583" s="113"/>
    </row>
    <row r="584" ht="16.5" customHeight="1">
      <c r="S584" s="113"/>
    </row>
    <row r="585" ht="16.5" customHeight="1">
      <c r="S585" s="113"/>
    </row>
    <row r="586" ht="16.5" customHeight="1">
      <c r="S586" s="113"/>
    </row>
    <row r="587" ht="16.5" customHeight="1">
      <c r="S587" s="113"/>
    </row>
    <row r="588" ht="16.5" customHeight="1">
      <c r="S588" s="113"/>
    </row>
    <row r="589" ht="16.5" customHeight="1">
      <c r="S589" s="113"/>
    </row>
    <row r="590" ht="16.5" customHeight="1">
      <c r="S590" s="113"/>
    </row>
    <row r="591" ht="16.5" customHeight="1">
      <c r="S591" s="113"/>
    </row>
    <row r="592" ht="16.5" customHeight="1">
      <c r="S592" s="113"/>
    </row>
    <row r="593" ht="16.5" customHeight="1">
      <c r="S593" s="113"/>
    </row>
    <row r="594" ht="16.5" customHeight="1">
      <c r="S594" s="113"/>
    </row>
    <row r="595" ht="16.5" customHeight="1">
      <c r="S595" s="113"/>
    </row>
    <row r="596" ht="16.5" customHeight="1">
      <c r="S596" s="113"/>
    </row>
    <row r="597" ht="16.5" customHeight="1">
      <c r="S597" s="113"/>
    </row>
    <row r="598" ht="16.5" customHeight="1">
      <c r="S598" s="113"/>
    </row>
    <row r="599" ht="16.5" customHeight="1">
      <c r="S599" s="113"/>
    </row>
    <row r="600" ht="16.5" customHeight="1">
      <c r="S600" s="113"/>
    </row>
    <row r="601" ht="16.5" customHeight="1">
      <c r="S601" s="113"/>
    </row>
    <row r="602" ht="16.5" customHeight="1">
      <c r="S602" s="113"/>
    </row>
    <row r="603" ht="16.5" customHeight="1">
      <c r="S603" s="113"/>
    </row>
    <row r="604" ht="16.5" customHeight="1">
      <c r="S604" s="113"/>
    </row>
    <row r="605" ht="16.5" customHeight="1">
      <c r="S605" s="113"/>
    </row>
    <row r="606" ht="16.5" customHeight="1">
      <c r="S606" s="113"/>
    </row>
    <row r="607" ht="16.5" customHeight="1">
      <c r="S607" s="113"/>
    </row>
    <row r="608" ht="16.5" customHeight="1">
      <c r="S608" s="113"/>
    </row>
    <row r="609" ht="16.5" customHeight="1">
      <c r="S609" s="113"/>
    </row>
    <row r="610" ht="16.5" customHeight="1">
      <c r="S610" s="113"/>
    </row>
    <row r="611" ht="16.5" customHeight="1">
      <c r="S611" s="113"/>
    </row>
    <row r="612" ht="16.5" customHeight="1">
      <c r="S612" s="113"/>
    </row>
    <row r="613" ht="16.5" customHeight="1">
      <c r="S613" s="113"/>
    </row>
    <row r="614" ht="16.5" customHeight="1">
      <c r="S614" s="113"/>
    </row>
    <row r="615" ht="16.5" customHeight="1">
      <c r="S615" s="113"/>
    </row>
    <row r="616" ht="16.5" customHeight="1">
      <c r="S616" s="113"/>
    </row>
    <row r="617" ht="16.5" customHeight="1">
      <c r="S617" s="113"/>
    </row>
    <row r="618" ht="16.5" customHeight="1">
      <c r="S618" s="113"/>
    </row>
    <row r="619" ht="16.5" customHeight="1">
      <c r="S619" s="113"/>
    </row>
    <row r="620" ht="16.5" customHeight="1">
      <c r="S620" s="113"/>
    </row>
    <row r="621" ht="16.5" customHeight="1">
      <c r="S621" s="113"/>
    </row>
    <row r="622" ht="16.5" customHeight="1">
      <c r="S622" s="113"/>
    </row>
    <row r="623" ht="16.5" customHeight="1">
      <c r="S623" s="113"/>
    </row>
    <row r="624" ht="16.5" customHeight="1">
      <c r="S624" s="113"/>
    </row>
    <row r="625" ht="16.5" customHeight="1">
      <c r="S625" s="113"/>
    </row>
    <row r="626" ht="16.5" customHeight="1">
      <c r="S626" s="113"/>
    </row>
    <row r="627" ht="16.5" customHeight="1">
      <c r="S627" s="113"/>
    </row>
    <row r="628" ht="16.5" customHeight="1">
      <c r="S628" s="113"/>
    </row>
    <row r="629" ht="16.5" customHeight="1">
      <c r="S629" s="113"/>
    </row>
    <row r="630" ht="16.5" customHeight="1">
      <c r="S630" s="113"/>
    </row>
    <row r="631" ht="16.5" customHeight="1">
      <c r="S631" s="113"/>
    </row>
    <row r="632" ht="16.5" customHeight="1">
      <c r="S632" s="113"/>
    </row>
    <row r="633" ht="16.5" customHeight="1">
      <c r="S633" s="113"/>
    </row>
    <row r="634" ht="16.5" customHeight="1">
      <c r="S634" s="113"/>
    </row>
    <row r="635" ht="16.5" customHeight="1">
      <c r="S635" s="113"/>
    </row>
    <row r="636" ht="16.5" customHeight="1">
      <c r="S636" s="113"/>
    </row>
    <row r="637" ht="16.5" customHeight="1">
      <c r="S637" s="113"/>
    </row>
    <row r="638" ht="16.5" customHeight="1">
      <c r="S638" s="113"/>
    </row>
    <row r="639" ht="16.5" customHeight="1">
      <c r="S639" s="113"/>
    </row>
    <row r="640" ht="16.5" customHeight="1">
      <c r="S640" s="113"/>
    </row>
    <row r="641" ht="16.5" customHeight="1">
      <c r="S641" s="113"/>
    </row>
    <row r="642" ht="16.5" customHeight="1">
      <c r="S642" s="113"/>
    </row>
    <row r="643" ht="16.5" customHeight="1">
      <c r="S643" s="113"/>
    </row>
    <row r="644" ht="16.5" customHeight="1">
      <c r="S644" s="113"/>
    </row>
    <row r="645" ht="16.5" customHeight="1">
      <c r="S645" s="113"/>
    </row>
    <row r="646" ht="16.5" customHeight="1">
      <c r="S646" s="113"/>
    </row>
    <row r="647" ht="16.5" customHeight="1">
      <c r="S647" s="113"/>
    </row>
    <row r="648" ht="16.5" customHeight="1">
      <c r="S648" s="113"/>
    </row>
    <row r="649" ht="16.5" customHeight="1">
      <c r="S649" s="113"/>
    </row>
    <row r="650" ht="16.5" customHeight="1">
      <c r="S650" s="113"/>
    </row>
    <row r="651" ht="16.5" customHeight="1">
      <c r="S651" s="113"/>
    </row>
    <row r="652" ht="16.5" customHeight="1">
      <c r="S652" s="113"/>
    </row>
    <row r="653" ht="16.5" customHeight="1">
      <c r="S653" s="113"/>
    </row>
    <row r="654" ht="16.5" customHeight="1">
      <c r="S654" s="113"/>
    </row>
    <row r="655" ht="16.5" customHeight="1">
      <c r="S655" s="113"/>
    </row>
    <row r="656" ht="16.5" customHeight="1">
      <c r="S656" s="113"/>
    </row>
    <row r="657" ht="16.5" customHeight="1">
      <c r="S657" s="113"/>
    </row>
    <row r="658" ht="16.5" customHeight="1">
      <c r="S658" s="113"/>
    </row>
    <row r="659" ht="16.5" customHeight="1">
      <c r="S659" s="113"/>
    </row>
    <row r="660" ht="16.5" customHeight="1">
      <c r="S660" s="113"/>
    </row>
    <row r="661" ht="16.5" customHeight="1">
      <c r="S661" s="113"/>
    </row>
    <row r="662" ht="16.5" customHeight="1">
      <c r="S662" s="113"/>
    </row>
    <row r="663" ht="16.5" customHeight="1">
      <c r="S663" s="113"/>
    </row>
    <row r="664" ht="16.5" customHeight="1">
      <c r="S664" s="113"/>
    </row>
    <row r="665" ht="16.5" customHeight="1">
      <c r="S665" s="113"/>
    </row>
    <row r="666" ht="16.5" customHeight="1">
      <c r="S666" s="113"/>
    </row>
    <row r="667" ht="16.5" customHeight="1">
      <c r="S667" s="113"/>
    </row>
    <row r="668" ht="16.5" customHeight="1">
      <c r="S668" s="113"/>
    </row>
    <row r="669" ht="16.5" customHeight="1">
      <c r="S669" s="113"/>
    </row>
    <row r="670" ht="16.5" customHeight="1">
      <c r="S670" s="113"/>
    </row>
    <row r="671" ht="16.5" customHeight="1">
      <c r="S671" s="113"/>
    </row>
    <row r="672" ht="16.5" customHeight="1">
      <c r="S672" s="113"/>
    </row>
    <row r="673" ht="16.5" customHeight="1">
      <c r="S673" s="113"/>
    </row>
    <row r="674" ht="16.5" customHeight="1">
      <c r="S674" s="113"/>
    </row>
    <row r="675" ht="16.5" customHeight="1">
      <c r="S675" s="113"/>
    </row>
    <row r="676" ht="16.5" customHeight="1">
      <c r="S676" s="113"/>
    </row>
    <row r="677" ht="16.5" customHeight="1">
      <c r="S677" s="113"/>
    </row>
    <row r="678" ht="16.5" customHeight="1">
      <c r="S678" s="113"/>
    </row>
    <row r="679" ht="16.5" customHeight="1">
      <c r="S679" s="113"/>
    </row>
    <row r="680" ht="16.5" customHeight="1">
      <c r="S680" s="113"/>
    </row>
    <row r="681" ht="16.5" customHeight="1">
      <c r="S681" s="113"/>
    </row>
    <row r="682" ht="16.5" customHeight="1">
      <c r="S682" s="113"/>
    </row>
    <row r="683" ht="16.5" customHeight="1">
      <c r="S683" s="113"/>
    </row>
    <row r="684" ht="16.5" customHeight="1">
      <c r="S684" s="113"/>
    </row>
    <row r="685" ht="16.5" customHeight="1">
      <c r="S685" s="113"/>
    </row>
    <row r="686" ht="16.5" customHeight="1">
      <c r="S686" s="113"/>
    </row>
    <row r="687" ht="16.5" customHeight="1">
      <c r="S687" s="113"/>
    </row>
    <row r="688" ht="16.5" customHeight="1">
      <c r="S688" s="113"/>
    </row>
    <row r="689" ht="16.5" customHeight="1">
      <c r="S689" s="113"/>
    </row>
    <row r="690" ht="16.5" customHeight="1">
      <c r="S690" s="113"/>
    </row>
    <row r="691" ht="16.5" customHeight="1">
      <c r="S691" s="113"/>
    </row>
    <row r="692" ht="16.5" customHeight="1">
      <c r="S692" s="113"/>
    </row>
    <row r="693" ht="16.5" customHeight="1">
      <c r="S693" s="113"/>
    </row>
    <row r="694" ht="16.5" customHeight="1">
      <c r="S694" s="113"/>
    </row>
    <row r="695" ht="16.5" customHeight="1">
      <c r="S695" s="113"/>
    </row>
    <row r="696" ht="16.5" customHeight="1">
      <c r="S696" s="113"/>
    </row>
    <row r="697" ht="16.5" customHeight="1">
      <c r="S697" s="113"/>
    </row>
    <row r="698" ht="16.5" customHeight="1">
      <c r="S698" s="113"/>
    </row>
    <row r="699" ht="16.5" customHeight="1">
      <c r="S699" s="113"/>
    </row>
    <row r="700" ht="16.5" customHeight="1">
      <c r="S700" s="113"/>
    </row>
    <row r="701" ht="16.5" customHeight="1">
      <c r="S701" s="113"/>
    </row>
    <row r="702" ht="16.5" customHeight="1">
      <c r="S702" s="113"/>
    </row>
    <row r="703" ht="16.5" customHeight="1">
      <c r="S703" s="113"/>
    </row>
    <row r="704" ht="16.5" customHeight="1">
      <c r="S704" s="113"/>
    </row>
    <row r="705" ht="16.5" customHeight="1">
      <c r="S705" s="113"/>
    </row>
    <row r="706" ht="16.5" customHeight="1">
      <c r="S706" s="113"/>
    </row>
    <row r="707" ht="16.5" customHeight="1">
      <c r="S707" s="113"/>
    </row>
    <row r="708" ht="16.5" customHeight="1">
      <c r="S708" s="113"/>
    </row>
    <row r="709" ht="16.5" customHeight="1">
      <c r="S709" s="113"/>
    </row>
    <row r="710" ht="16.5" customHeight="1">
      <c r="S710" s="113"/>
    </row>
    <row r="711" ht="16.5" customHeight="1">
      <c r="S711" s="113"/>
    </row>
    <row r="712" ht="16.5" customHeight="1">
      <c r="S712" s="113"/>
    </row>
    <row r="713" ht="16.5" customHeight="1">
      <c r="S713" s="113"/>
    </row>
    <row r="714" ht="16.5" customHeight="1">
      <c r="S714" s="113"/>
    </row>
    <row r="715" ht="16.5" customHeight="1">
      <c r="S715" s="113"/>
    </row>
    <row r="716" ht="16.5" customHeight="1">
      <c r="S716" s="113"/>
    </row>
    <row r="717" ht="16.5" customHeight="1">
      <c r="S717" s="113"/>
    </row>
    <row r="718" ht="16.5" customHeight="1">
      <c r="S718" s="113"/>
    </row>
    <row r="719" ht="16.5" customHeight="1">
      <c r="S719" s="113"/>
    </row>
    <row r="720" ht="16.5" customHeight="1">
      <c r="S720" s="113"/>
    </row>
    <row r="721" ht="16.5" customHeight="1">
      <c r="S721" s="113"/>
    </row>
    <row r="722" ht="16.5" customHeight="1">
      <c r="S722" s="113"/>
    </row>
    <row r="723" ht="16.5" customHeight="1">
      <c r="S723" s="113"/>
    </row>
    <row r="724" ht="16.5" customHeight="1">
      <c r="S724" s="113"/>
    </row>
    <row r="725" ht="16.5" customHeight="1">
      <c r="S725" s="113"/>
    </row>
    <row r="726" ht="16.5" customHeight="1">
      <c r="S726" s="113"/>
    </row>
    <row r="727" ht="16.5" customHeight="1">
      <c r="S727" s="113"/>
    </row>
    <row r="728" ht="16.5" customHeight="1">
      <c r="S728" s="113"/>
    </row>
    <row r="729" ht="16.5" customHeight="1">
      <c r="S729" s="113"/>
    </row>
    <row r="730" ht="16.5" customHeight="1">
      <c r="S730" s="113"/>
    </row>
    <row r="731" ht="16.5" customHeight="1">
      <c r="S731" s="113"/>
    </row>
    <row r="732" ht="16.5" customHeight="1">
      <c r="S732" s="113"/>
    </row>
    <row r="733" ht="16.5" customHeight="1">
      <c r="S733" s="113"/>
    </row>
    <row r="734" ht="16.5" customHeight="1">
      <c r="S734" s="113"/>
    </row>
    <row r="735" ht="16.5" customHeight="1">
      <c r="S735" s="113"/>
    </row>
    <row r="736" ht="16.5" customHeight="1">
      <c r="S736" s="113"/>
    </row>
    <row r="737" ht="16.5" customHeight="1">
      <c r="S737" s="113"/>
    </row>
    <row r="738" ht="16.5" customHeight="1">
      <c r="S738" s="113"/>
    </row>
    <row r="739" ht="16.5" customHeight="1">
      <c r="S739" s="113"/>
    </row>
    <row r="740" ht="16.5" customHeight="1">
      <c r="S740" s="113"/>
    </row>
    <row r="741" ht="16.5" customHeight="1">
      <c r="S741" s="113"/>
    </row>
    <row r="742" ht="16.5" customHeight="1">
      <c r="S742" s="113"/>
    </row>
    <row r="743" ht="16.5" customHeight="1">
      <c r="S743" s="113"/>
    </row>
    <row r="744" ht="16.5" customHeight="1">
      <c r="S744" s="113"/>
    </row>
    <row r="745" ht="16.5" customHeight="1">
      <c r="S745" s="113"/>
    </row>
    <row r="746" ht="16.5" customHeight="1">
      <c r="S746" s="113"/>
    </row>
    <row r="747" ht="16.5" customHeight="1">
      <c r="S747" s="113"/>
    </row>
    <row r="748" ht="16.5" customHeight="1">
      <c r="S748" s="113"/>
    </row>
    <row r="749" ht="16.5" customHeight="1">
      <c r="S749" s="113"/>
    </row>
    <row r="750" ht="16.5" customHeight="1">
      <c r="S750" s="113"/>
    </row>
    <row r="751" ht="16.5" customHeight="1">
      <c r="S751" s="113"/>
    </row>
    <row r="752" ht="16.5" customHeight="1">
      <c r="S752" s="113"/>
    </row>
    <row r="753" ht="16.5" customHeight="1">
      <c r="S753" s="113"/>
    </row>
    <row r="754" ht="16.5" customHeight="1">
      <c r="S754" s="113"/>
    </row>
    <row r="755" ht="16.5" customHeight="1">
      <c r="S755" s="113"/>
    </row>
    <row r="756" ht="16.5" customHeight="1">
      <c r="S756" s="113"/>
    </row>
    <row r="757" ht="16.5" customHeight="1">
      <c r="S757" s="113"/>
    </row>
    <row r="758" ht="16.5" customHeight="1">
      <c r="S758" s="113"/>
    </row>
    <row r="759" ht="16.5" customHeight="1">
      <c r="S759" s="113"/>
    </row>
    <row r="760" ht="16.5" customHeight="1">
      <c r="S760" s="113"/>
    </row>
    <row r="761" ht="16.5" customHeight="1">
      <c r="S761" s="113"/>
    </row>
    <row r="762" ht="16.5" customHeight="1">
      <c r="S762" s="113"/>
    </row>
    <row r="763" ht="16.5" customHeight="1">
      <c r="S763" s="113"/>
    </row>
    <row r="764" ht="16.5" customHeight="1">
      <c r="S764" s="113"/>
    </row>
    <row r="765" ht="16.5" customHeight="1">
      <c r="S765" s="113"/>
    </row>
    <row r="766" ht="16.5" customHeight="1">
      <c r="S766" s="113"/>
    </row>
    <row r="767" ht="16.5" customHeight="1">
      <c r="S767" s="113"/>
    </row>
    <row r="768" ht="16.5" customHeight="1">
      <c r="S768" s="113"/>
    </row>
    <row r="769" ht="16.5" customHeight="1">
      <c r="S769" s="113"/>
    </row>
    <row r="770" ht="16.5" customHeight="1">
      <c r="S770" s="113"/>
    </row>
    <row r="771" ht="16.5" customHeight="1">
      <c r="S771" s="113"/>
    </row>
    <row r="772" ht="16.5" customHeight="1">
      <c r="S772" s="113"/>
    </row>
    <row r="773" ht="16.5" customHeight="1">
      <c r="S773" s="113"/>
    </row>
    <row r="774" ht="16.5" customHeight="1">
      <c r="S774" s="113"/>
    </row>
    <row r="775" ht="16.5" customHeight="1">
      <c r="S775" s="113"/>
    </row>
    <row r="776" ht="16.5" customHeight="1">
      <c r="S776" s="113"/>
    </row>
    <row r="777" ht="16.5" customHeight="1">
      <c r="S777" s="113"/>
    </row>
    <row r="778" ht="16.5" customHeight="1">
      <c r="S778" s="113"/>
    </row>
    <row r="779" ht="16.5" customHeight="1">
      <c r="S779" s="113"/>
    </row>
    <row r="780" ht="16.5" customHeight="1">
      <c r="S780" s="113"/>
    </row>
    <row r="781" ht="16.5" customHeight="1">
      <c r="S781" s="113"/>
    </row>
    <row r="782" ht="16.5" customHeight="1">
      <c r="S782" s="113"/>
    </row>
    <row r="783" ht="16.5" customHeight="1">
      <c r="S783" s="113"/>
    </row>
    <row r="784" ht="16.5" customHeight="1">
      <c r="S784" s="113"/>
    </row>
    <row r="785" ht="16.5" customHeight="1">
      <c r="S785" s="113"/>
    </row>
    <row r="786" ht="16.5" customHeight="1">
      <c r="S786" s="113"/>
    </row>
    <row r="787" ht="16.5" customHeight="1">
      <c r="S787" s="113"/>
    </row>
    <row r="788" ht="16.5" customHeight="1">
      <c r="S788" s="113"/>
    </row>
    <row r="789" ht="16.5" customHeight="1">
      <c r="S789" s="113"/>
    </row>
    <row r="790" ht="16.5" customHeight="1">
      <c r="S790" s="113"/>
    </row>
    <row r="791" ht="16.5" customHeight="1">
      <c r="S791" s="113"/>
    </row>
    <row r="792" ht="16.5" customHeight="1">
      <c r="S792" s="113"/>
    </row>
    <row r="793" ht="16.5" customHeight="1">
      <c r="S793" s="113"/>
    </row>
    <row r="794" ht="16.5" customHeight="1">
      <c r="S794" s="113"/>
    </row>
    <row r="795" ht="16.5" customHeight="1">
      <c r="S795" s="113"/>
    </row>
    <row r="796" ht="16.5" customHeight="1">
      <c r="S796" s="113"/>
    </row>
    <row r="797" ht="16.5" customHeight="1">
      <c r="S797" s="113"/>
    </row>
    <row r="798" ht="16.5" customHeight="1">
      <c r="S798" s="113"/>
    </row>
    <row r="799" ht="16.5" customHeight="1">
      <c r="S799" s="113"/>
    </row>
    <row r="800" ht="16.5" customHeight="1">
      <c r="S800" s="113"/>
    </row>
    <row r="801" ht="16.5" customHeight="1">
      <c r="S801" s="113"/>
    </row>
    <row r="802" ht="16.5" customHeight="1">
      <c r="S802" s="113"/>
    </row>
    <row r="803" ht="16.5" customHeight="1">
      <c r="S803" s="113"/>
    </row>
    <row r="804" ht="16.5" customHeight="1">
      <c r="S804" s="113"/>
    </row>
    <row r="805" ht="16.5" customHeight="1">
      <c r="S805" s="113"/>
    </row>
    <row r="806" ht="16.5" customHeight="1">
      <c r="S806" s="113"/>
    </row>
    <row r="807" ht="16.5" customHeight="1">
      <c r="S807" s="113"/>
    </row>
    <row r="808" ht="16.5" customHeight="1">
      <c r="S808" s="113"/>
    </row>
    <row r="809" ht="16.5" customHeight="1">
      <c r="S809" s="113"/>
    </row>
    <row r="810" ht="16.5" customHeight="1">
      <c r="S810" s="113"/>
    </row>
    <row r="811" ht="16.5" customHeight="1">
      <c r="S811" s="113"/>
    </row>
    <row r="812" ht="16.5" customHeight="1">
      <c r="S812" s="113"/>
    </row>
    <row r="813" ht="16.5" customHeight="1">
      <c r="S813" s="113"/>
    </row>
    <row r="814" ht="16.5" customHeight="1">
      <c r="S814" s="113"/>
    </row>
    <row r="815" ht="16.5" customHeight="1">
      <c r="S815" s="113"/>
    </row>
    <row r="816" ht="16.5" customHeight="1">
      <c r="S816" s="113"/>
    </row>
    <row r="817" ht="16.5" customHeight="1">
      <c r="S817" s="113"/>
    </row>
    <row r="818" ht="16.5" customHeight="1">
      <c r="S818" s="113"/>
    </row>
    <row r="819" ht="16.5" customHeight="1">
      <c r="S819" s="113"/>
    </row>
    <row r="820" ht="16.5" customHeight="1">
      <c r="S820" s="113"/>
    </row>
    <row r="821" ht="16.5" customHeight="1">
      <c r="S821" s="113"/>
    </row>
    <row r="822" ht="16.5" customHeight="1">
      <c r="S822" s="113"/>
    </row>
    <row r="823" ht="16.5" customHeight="1">
      <c r="S823" s="113"/>
    </row>
    <row r="824" ht="16.5" customHeight="1">
      <c r="S824" s="113"/>
    </row>
    <row r="825" ht="16.5" customHeight="1">
      <c r="S825" s="113"/>
    </row>
    <row r="826" ht="16.5" customHeight="1">
      <c r="S826" s="113"/>
    </row>
    <row r="827" ht="16.5" customHeight="1">
      <c r="S827" s="113"/>
    </row>
    <row r="828" ht="16.5" customHeight="1">
      <c r="S828" s="113"/>
    </row>
    <row r="829" ht="16.5" customHeight="1">
      <c r="S829" s="113"/>
    </row>
    <row r="830" ht="16.5" customHeight="1">
      <c r="S830" s="113"/>
    </row>
    <row r="831" ht="16.5" customHeight="1">
      <c r="S831" s="113"/>
    </row>
    <row r="832" ht="16.5" customHeight="1">
      <c r="S832" s="113"/>
    </row>
    <row r="833" ht="16.5" customHeight="1">
      <c r="S833" s="113"/>
    </row>
    <row r="834" ht="16.5" customHeight="1">
      <c r="S834" s="113"/>
    </row>
    <row r="835" ht="16.5" customHeight="1">
      <c r="S835" s="113"/>
    </row>
    <row r="836" ht="16.5" customHeight="1">
      <c r="S836" s="113"/>
    </row>
    <row r="837" ht="16.5" customHeight="1">
      <c r="S837" s="113"/>
    </row>
    <row r="838" ht="16.5" customHeight="1">
      <c r="S838" s="113"/>
    </row>
    <row r="839" ht="16.5" customHeight="1">
      <c r="S839" s="113"/>
    </row>
    <row r="840" ht="16.5" customHeight="1">
      <c r="S840" s="113"/>
    </row>
    <row r="841" ht="16.5" customHeight="1">
      <c r="S841" s="113"/>
    </row>
    <row r="842" ht="16.5" customHeight="1">
      <c r="S842" s="113"/>
    </row>
    <row r="843" ht="16.5" customHeight="1">
      <c r="S843" s="113"/>
    </row>
    <row r="844" ht="16.5" customHeight="1">
      <c r="S844" s="113"/>
    </row>
    <row r="845" ht="16.5" customHeight="1">
      <c r="S845" s="113"/>
    </row>
    <row r="846" ht="16.5" customHeight="1">
      <c r="S846" s="113"/>
    </row>
    <row r="847" ht="16.5" customHeight="1">
      <c r="S847" s="113"/>
    </row>
    <row r="848" ht="16.5" customHeight="1">
      <c r="S848" s="113"/>
    </row>
    <row r="849" ht="16.5" customHeight="1">
      <c r="S849" s="113"/>
    </row>
    <row r="850" ht="16.5" customHeight="1">
      <c r="S850" s="113"/>
    </row>
    <row r="851" ht="16.5" customHeight="1">
      <c r="S851" s="113"/>
    </row>
    <row r="852" ht="16.5" customHeight="1">
      <c r="S852" s="113"/>
    </row>
    <row r="853" ht="16.5" customHeight="1">
      <c r="S853" s="113"/>
    </row>
    <row r="854" ht="16.5" customHeight="1">
      <c r="S854" s="113"/>
    </row>
    <row r="855" ht="16.5" customHeight="1">
      <c r="S855" s="113"/>
    </row>
    <row r="856" ht="16.5" customHeight="1">
      <c r="S856" s="113"/>
    </row>
    <row r="857" ht="16.5" customHeight="1">
      <c r="S857" s="113"/>
    </row>
    <row r="858" ht="16.5" customHeight="1">
      <c r="S858" s="113"/>
    </row>
    <row r="859" ht="16.5" customHeight="1">
      <c r="S859" s="113"/>
    </row>
    <row r="860" ht="16.5" customHeight="1">
      <c r="S860" s="113"/>
    </row>
    <row r="861" ht="16.5" customHeight="1">
      <c r="S861" s="113"/>
    </row>
    <row r="862" ht="16.5" customHeight="1">
      <c r="S862" s="113"/>
    </row>
    <row r="863" ht="16.5" customHeight="1">
      <c r="S863" s="113"/>
    </row>
    <row r="864" ht="16.5" customHeight="1">
      <c r="S864" s="113"/>
    </row>
    <row r="865" ht="16.5" customHeight="1">
      <c r="S865" s="113"/>
    </row>
    <row r="866" ht="16.5" customHeight="1">
      <c r="S866" s="113"/>
    </row>
    <row r="867" ht="16.5" customHeight="1">
      <c r="S867" s="113"/>
    </row>
    <row r="868" ht="16.5" customHeight="1">
      <c r="S868" s="113"/>
    </row>
    <row r="869" ht="16.5" customHeight="1">
      <c r="S869" s="113"/>
    </row>
    <row r="870" ht="16.5" customHeight="1">
      <c r="S870" s="113"/>
    </row>
    <row r="871" ht="16.5" customHeight="1">
      <c r="S871" s="113"/>
    </row>
    <row r="872" ht="16.5" customHeight="1">
      <c r="S872" s="113"/>
    </row>
    <row r="873" ht="16.5" customHeight="1">
      <c r="S873" s="113"/>
    </row>
    <row r="874" ht="16.5" customHeight="1">
      <c r="S874" s="113"/>
    </row>
    <row r="875" ht="16.5" customHeight="1">
      <c r="S875" s="113"/>
    </row>
    <row r="876" ht="16.5" customHeight="1">
      <c r="S876" s="113"/>
    </row>
    <row r="877" ht="16.5" customHeight="1">
      <c r="S877" s="113"/>
    </row>
    <row r="878" ht="16.5" customHeight="1">
      <c r="S878" s="113"/>
    </row>
    <row r="879" ht="16.5" customHeight="1">
      <c r="S879" s="113"/>
    </row>
    <row r="880" ht="16.5" customHeight="1">
      <c r="S880" s="113"/>
    </row>
    <row r="881" ht="16.5" customHeight="1">
      <c r="S881" s="113"/>
    </row>
    <row r="882" ht="16.5" customHeight="1">
      <c r="S882" s="113"/>
    </row>
    <row r="883" ht="16.5" customHeight="1">
      <c r="S883" s="113"/>
    </row>
    <row r="884" ht="16.5" customHeight="1">
      <c r="S884" s="113"/>
    </row>
    <row r="885" ht="16.5" customHeight="1">
      <c r="S885" s="113"/>
    </row>
    <row r="886" ht="16.5" customHeight="1">
      <c r="S886" s="113"/>
    </row>
    <row r="887" ht="16.5" customHeight="1">
      <c r="S887" s="113"/>
    </row>
    <row r="888" ht="16.5" customHeight="1">
      <c r="S888" s="113"/>
    </row>
    <row r="889" ht="16.5" customHeight="1">
      <c r="S889" s="113"/>
    </row>
    <row r="890" ht="16.5" customHeight="1">
      <c r="S890" s="113"/>
    </row>
    <row r="891" ht="16.5" customHeight="1">
      <c r="S891" s="113"/>
    </row>
    <row r="892" ht="16.5" customHeight="1">
      <c r="S892" s="113"/>
    </row>
    <row r="893" ht="16.5" customHeight="1">
      <c r="S893" s="113"/>
    </row>
    <row r="894" ht="16.5" customHeight="1">
      <c r="S894" s="113"/>
    </row>
    <row r="895" ht="16.5" customHeight="1">
      <c r="S895" s="113"/>
    </row>
    <row r="896" ht="16.5" customHeight="1">
      <c r="S896" s="113"/>
    </row>
    <row r="897" ht="16.5" customHeight="1">
      <c r="S897" s="113"/>
    </row>
    <row r="898" ht="16.5" customHeight="1">
      <c r="S898" s="113"/>
    </row>
    <row r="899" ht="16.5" customHeight="1">
      <c r="S899" s="113"/>
    </row>
    <row r="900" ht="16.5" customHeight="1">
      <c r="S900" s="113"/>
    </row>
    <row r="901" ht="16.5" customHeight="1">
      <c r="S901" s="113"/>
    </row>
    <row r="902" ht="16.5" customHeight="1">
      <c r="S902" s="113"/>
    </row>
    <row r="903" ht="16.5" customHeight="1">
      <c r="S903" s="113"/>
    </row>
    <row r="904" ht="16.5" customHeight="1">
      <c r="S904" s="113"/>
    </row>
    <row r="905" ht="16.5" customHeight="1">
      <c r="S905" s="113"/>
    </row>
    <row r="906" ht="16.5" customHeight="1">
      <c r="S906" s="113"/>
    </row>
    <row r="907" ht="16.5" customHeight="1">
      <c r="S907" s="113"/>
    </row>
    <row r="908" ht="16.5" customHeight="1">
      <c r="S908" s="113"/>
    </row>
    <row r="909" ht="16.5" customHeight="1">
      <c r="S909" s="113"/>
    </row>
    <row r="910" ht="16.5" customHeight="1">
      <c r="S910" s="113"/>
    </row>
    <row r="911" ht="16.5" customHeight="1">
      <c r="S911" s="113"/>
    </row>
    <row r="912" ht="16.5" customHeight="1">
      <c r="S912" s="113"/>
    </row>
    <row r="913" ht="16.5" customHeight="1">
      <c r="S913" s="113"/>
    </row>
    <row r="914" ht="16.5" customHeight="1">
      <c r="S914" s="113"/>
    </row>
    <row r="915" ht="16.5" customHeight="1">
      <c r="S915" s="113"/>
    </row>
    <row r="916" ht="16.5" customHeight="1">
      <c r="S916" s="113"/>
    </row>
    <row r="917" ht="16.5" customHeight="1">
      <c r="S917" s="113"/>
    </row>
    <row r="918" ht="16.5" customHeight="1">
      <c r="S918" s="113"/>
    </row>
    <row r="919" ht="16.5" customHeight="1">
      <c r="S919" s="113"/>
    </row>
    <row r="920" ht="16.5" customHeight="1">
      <c r="S920" s="113"/>
    </row>
    <row r="921" ht="16.5" customHeight="1">
      <c r="S921" s="113"/>
    </row>
    <row r="922" ht="16.5" customHeight="1">
      <c r="S922" s="113"/>
    </row>
    <row r="923" ht="16.5" customHeight="1">
      <c r="S923" s="113"/>
    </row>
    <row r="924" ht="16.5" customHeight="1">
      <c r="S924" s="113"/>
    </row>
    <row r="925" ht="16.5" customHeight="1">
      <c r="S925" s="113"/>
    </row>
    <row r="926" ht="16.5" customHeight="1">
      <c r="S926" s="113"/>
    </row>
    <row r="927" ht="16.5" customHeight="1">
      <c r="S927" s="113"/>
    </row>
    <row r="928" ht="16.5" customHeight="1">
      <c r="S928" s="113"/>
    </row>
    <row r="929" ht="16.5" customHeight="1">
      <c r="S929" s="113"/>
    </row>
    <row r="930" ht="16.5" customHeight="1">
      <c r="S930" s="113"/>
    </row>
    <row r="931" ht="16.5" customHeight="1">
      <c r="S931" s="113"/>
    </row>
    <row r="932" ht="16.5" customHeight="1">
      <c r="S932" s="113"/>
    </row>
    <row r="933" ht="16.5" customHeight="1">
      <c r="S933" s="113"/>
    </row>
    <row r="934" ht="16.5" customHeight="1">
      <c r="S934" s="113"/>
    </row>
    <row r="935" ht="16.5" customHeight="1">
      <c r="S935" s="113"/>
    </row>
    <row r="936" ht="16.5" customHeight="1">
      <c r="S936" s="113"/>
    </row>
    <row r="937" ht="16.5" customHeight="1">
      <c r="S937" s="113"/>
    </row>
    <row r="938" ht="16.5" customHeight="1">
      <c r="S938" s="113"/>
    </row>
    <row r="939" ht="16.5" customHeight="1">
      <c r="S939" s="113"/>
    </row>
    <row r="940" ht="16.5" customHeight="1">
      <c r="S940" s="113"/>
    </row>
    <row r="941" ht="16.5" customHeight="1">
      <c r="S941" s="113"/>
    </row>
    <row r="942" ht="16.5" customHeight="1">
      <c r="S942" s="113"/>
    </row>
    <row r="943" ht="16.5" customHeight="1">
      <c r="S943" s="113"/>
    </row>
    <row r="944" ht="16.5" customHeight="1">
      <c r="S944" s="113"/>
    </row>
    <row r="945" ht="16.5" customHeight="1">
      <c r="S945" s="113"/>
    </row>
    <row r="946" ht="16.5" customHeight="1">
      <c r="S946" s="113"/>
    </row>
    <row r="947" ht="16.5" customHeight="1">
      <c r="S947" s="113"/>
    </row>
    <row r="948" ht="16.5" customHeight="1">
      <c r="S948" s="113"/>
    </row>
    <row r="949" ht="16.5" customHeight="1">
      <c r="S949" s="113"/>
    </row>
    <row r="950" ht="16.5" customHeight="1">
      <c r="S950" s="113"/>
    </row>
    <row r="951" ht="16.5" customHeight="1">
      <c r="S951" s="113"/>
    </row>
    <row r="952" ht="16.5" customHeight="1">
      <c r="S952" s="113"/>
    </row>
    <row r="953" ht="16.5" customHeight="1">
      <c r="S953" s="113"/>
    </row>
    <row r="954" ht="16.5" customHeight="1">
      <c r="S954" s="113"/>
    </row>
    <row r="955" ht="16.5" customHeight="1">
      <c r="S955" s="113"/>
    </row>
    <row r="956" ht="16.5" customHeight="1">
      <c r="S956" s="113"/>
    </row>
    <row r="957" ht="16.5" customHeight="1">
      <c r="S957" s="113"/>
    </row>
    <row r="958" ht="16.5" customHeight="1">
      <c r="S958" s="113"/>
    </row>
    <row r="959" ht="16.5" customHeight="1">
      <c r="S959" s="113"/>
    </row>
    <row r="960" ht="16.5" customHeight="1">
      <c r="S960" s="113"/>
    </row>
    <row r="961" ht="16.5" customHeight="1">
      <c r="S961" s="113"/>
    </row>
    <row r="962" ht="16.5" customHeight="1">
      <c r="S962" s="113"/>
    </row>
    <row r="963" ht="16.5" customHeight="1">
      <c r="S963" s="113"/>
    </row>
    <row r="964" ht="16.5" customHeight="1">
      <c r="S964" s="113"/>
    </row>
    <row r="965" ht="16.5" customHeight="1">
      <c r="S965" s="113"/>
    </row>
    <row r="966" ht="16.5" customHeight="1">
      <c r="S966" s="113"/>
    </row>
    <row r="967" ht="16.5" customHeight="1">
      <c r="S967" s="113"/>
    </row>
    <row r="968" ht="16.5" customHeight="1">
      <c r="S968" s="113"/>
    </row>
    <row r="969" ht="16.5" customHeight="1">
      <c r="S969" s="113"/>
    </row>
    <row r="970" ht="16.5" customHeight="1">
      <c r="S970" s="113"/>
    </row>
    <row r="971" ht="16.5" customHeight="1">
      <c r="S971" s="113"/>
    </row>
    <row r="972" ht="16.5" customHeight="1">
      <c r="S972" s="113"/>
    </row>
    <row r="973" ht="16.5" customHeight="1">
      <c r="S973" s="113"/>
    </row>
    <row r="974" ht="16.5" customHeight="1">
      <c r="S974" s="113"/>
    </row>
    <row r="975" ht="16.5" customHeight="1">
      <c r="S975" s="113"/>
    </row>
    <row r="976" ht="16.5" customHeight="1">
      <c r="S976" s="113"/>
    </row>
    <row r="977" ht="16.5" customHeight="1">
      <c r="S977" s="113"/>
    </row>
    <row r="978" ht="16.5" customHeight="1">
      <c r="S978" s="113"/>
    </row>
    <row r="979" ht="16.5" customHeight="1">
      <c r="S979" s="113"/>
    </row>
    <row r="980" ht="16.5" customHeight="1">
      <c r="S980" s="113"/>
    </row>
    <row r="981" ht="16.5" customHeight="1">
      <c r="S981" s="113"/>
    </row>
    <row r="982" ht="16.5" customHeight="1">
      <c r="S982" s="113"/>
    </row>
    <row r="983" ht="16.5" customHeight="1">
      <c r="S983" s="113"/>
    </row>
    <row r="984" ht="16.5" customHeight="1">
      <c r="S984" s="113"/>
    </row>
    <row r="985" ht="16.5" customHeight="1">
      <c r="S985" s="113"/>
    </row>
    <row r="986" ht="16.5" customHeight="1">
      <c r="S986" s="113"/>
    </row>
    <row r="987" ht="16.5" customHeight="1">
      <c r="S987" s="113"/>
    </row>
    <row r="988" ht="16.5" customHeight="1">
      <c r="S988" s="113"/>
    </row>
    <row r="989" ht="16.5" customHeight="1">
      <c r="S989" s="113"/>
    </row>
    <row r="990" ht="16.5" customHeight="1">
      <c r="S990" s="113"/>
    </row>
    <row r="991" ht="16.5" customHeight="1">
      <c r="S991" s="113"/>
    </row>
    <row r="992" ht="16.5" customHeight="1">
      <c r="S992" s="113"/>
    </row>
    <row r="993" ht="16.5" customHeight="1">
      <c r="S993" s="113"/>
    </row>
    <row r="994" ht="16.5" customHeight="1">
      <c r="S994" s="113"/>
    </row>
    <row r="995" ht="16.5" customHeight="1">
      <c r="S995" s="113"/>
    </row>
    <row r="996" ht="16.5" customHeight="1">
      <c r="S996" s="113"/>
    </row>
    <row r="997" ht="16.5" customHeight="1">
      <c r="S997" s="113"/>
    </row>
    <row r="998" ht="16.5" customHeight="1">
      <c r="S998" s="113"/>
    </row>
    <row r="999" ht="16.5" customHeight="1">
      <c r="S999" s="113"/>
    </row>
    <row r="1000" ht="16.5" customHeight="1">
      <c r="S1000" s="113"/>
    </row>
  </sheetData>
  <mergeCells count="84">
    <mergeCell ref="A53:B53"/>
    <mergeCell ref="A54:B54"/>
    <mergeCell ref="A58:B58"/>
    <mergeCell ref="A57:B57"/>
    <mergeCell ref="A51:B51"/>
    <mergeCell ref="A52:B52"/>
    <mergeCell ref="C66:D66"/>
    <mergeCell ref="C67:E67"/>
    <mergeCell ref="F67:H67"/>
    <mergeCell ref="I67:K67"/>
    <mergeCell ref="A55:B55"/>
    <mergeCell ref="J9:J10"/>
    <mergeCell ref="G8:L8"/>
    <mergeCell ref="A11:B11"/>
    <mergeCell ref="A12:B12"/>
    <mergeCell ref="A13:B13"/>
    <mergeCell ref="A15:B15"/>
    <mergeCell ref="A16:B16"/>
    <mergeCell ref="A17:B17"/>
    <mergeCell ref="A42:B42"/>
    <mergeCell ref="A43:B43"/>
    <mergeCell ref="R8:R10"/>
    <mergeCell ref="K9:K10"/>
    <mergeCell ref="M9:M10"/>
    <mergeCell ref="L9:L10"/>
    <mergeCell ref="A39:B39"/>
    <mergeCell ref="A34:B34"/>
    <mergeCell ref="A35:B35"/>
    <mergeCell ref="A32:B32"/>
    <mergeCell ref="A33:B33"/>
    <mergeCell ref="A26:B26"/>
    <mergeCell ref="A27:B27"/>
    <mergeCell ref="A28:B28"/>
    <mergeCell ref="A29:B29"/>
    <mergeCell ref="A30:B30"/>
    <mergeCell ref="A31:B31"/>
    <mergeCell ref="A36:B36"/>
    <mergeCell ref="A38:B38"/>
    <mergeCell ref="N9:N10"/>
    <mergeCell ref="P9:P10"/>
    <mergeCell ref="A18:B18"/>
    <mergeCell ref="A14:B14"/>
    <mergeCell ref="A21:B21"/>
    <mergeCell ref="A22:B22"/>
    <mergeCell ref="A25:B25"/>
    <mergeCell ref="A23:B23"/>
    <mergeCell ref="A24:B24"/>
    <mergeCell ref="A19:B19"/>
    <mergeCell ref="A20:B20"/>
    <mergeCell ref="A48:B48"/>
    <mergeCell ref="A49:B49"/>
    <mergeCell ref="A50:B50"/>
    <mergeCell ref="O9:O10"/>
    <mergeCell ref="M8:Q8"/>
    <mergeCell ref="S8:S10"/>
    <mergeCell ref="Q9:Q10"/>
    <mergeCell ref="H9:H10"/>
    <mergeCell ref="I9:I10"/>
    <mergeCell ref="A2:S2"/>
    <mergeCell ref="A3:S3"/>
    <mergeCell ref="A1:S1"/>
    <mergeCell ref="B4:J4"/>
    <mergeCell ref="A8:B10"/>
    <mergeCell ref="D8:F8"/>
    <mergeCell ref="F9:F10"/>
    <mergeCell ref="C8:C10"/>
    <mergeCell ref="B6:J6"/>
    <mergeCell ref="B7:J7"/>
    <mergeCell ref="G9:G10"/>
    <mergeCell ref="B5:J5"/>
    <mergeCell ref="C65:D65"/>
    <mergeCell ref="C64:J64"/>
    <mergeCell ref="N61:P61"/>
    <mergeCell ref="C61:J61"/>
    <mergeCell ref="C63:K63"/>
    <mergeCell ref="H65:I65"/>
    <mergeCell ref="O65:P65"/>
    <mergeCell ref="A44:B44"/>
    <mergeCell ref="A45:B45"/>
    <mergeCell ref="A46:B46"/>
    <mergeCell ref="A47:B47"/>
    <mergeCell ref="A40:B40"/>
    <mergeCell ref="A41:B41"/>
    <mergeCell ref="A37:B37"/>
  </mergeCells>
  <printOptions horizontalCentered="1"/>
  <pageMargins bottom="0.7480314960629921" footer="0.0" header="0.0" left="0.2362204724409449" right="0.2362204724409449" top="0.35433070866141736"/>
  <pageSetup paperSize="9"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13"/>
    <col customWidth="1" min="2" max="2" width="27.63"/>
    <col customWidth="1" min="3" max="3" width="7.13"/>
    <col customWidth="1" hidden="1" min="4" max="7" width="8.63"/>
    <col customWidth="1" min="8" max="8" width="10.25"/>
    <col customWidth="1" min="9" max="9" width="10.88"/>
    <col customWidth="1" min="10" max="10" width="10.5"/>
    <col customWidth="1" min="11" max="12" width="10.38"/>
    <col customWidth="1" min="13" max="13" width="10.25"/>
    <col customWidth="1" min="14" max="14" width="10.88"/>
    <col customWidth="1" min="15" max="15" width="10.5"/>
    <col customWidth="1" min="16" max="17" width="9.88"/>
    <col customWidth="1" min="18" max="18" width="8.75"/>
    <col customWidth="1" min="19" max="19" width="15.0"/>
    <col customWidth="1" min="20" max="26" width="8.63"/>
  </cols>
  <sheetData>
    <row r="1" ht="16.5" customHeight="1">
      <c r="A1" s="1" t="s">
        <v>86</v>
      </c>
    </row>
    <row r="2" ht="16.5" customHeight="1">
      <c r="A2" s="2" t="s">
        <v>87</v>
      </c>
    </row>
    <row r="3" ht="16.5" customHeight="1">
      <c r="A3" s="4" t="s">
        <v>88</v>
      </c>
      <c r="B3" s="4" t="s">
        <v>89</v>
      </c>
      <c r="K3" s="5"/>
      <c r="L3" s="5"/>
      <c r="M3" s="5"/>
      <c r="N3" s="5"/>
      <c r="O3" s="5"/>
      <c r="P3" s="5"/>
      <c r="Q3" s="5"/>
      <c r="R3" s="5"/>
      <c r="S3" s="5"/>
    </row>
    <row r="4" ht="16.5" customHeight="1">
      <c r="A4" s="4" t="s">
        <v>5</v>
      </c>
      <c r="B4" s="4" t="s">
        <v>90</v>
      </c>
      <c r="K4" s="5"/>
      <c r="L4" s="5"/>
      <c r="M4" s="5"/>
      <c r="N4" s="5"/>
      <c r="O4" s="5"/>
      <c r="P4" s="5"/>
      <c r="Q4" s="5"/>
      <c r="R4" s="5"/>
      <c r="S4" s="5"/>
    </row>
    <row r="5" ht="16.5" customHeight="1">
      <c r="A5" s="4" t="s">
        <v>7</v>
      </c>
      <c r="B5" s="4"/>
      <c r="K5" s="5"/>
      <c r="L5" s="5"/>
      <c r="M5" s="5"/>
      <c r="N5" s="5"/>
      <c r="O5" s="5"/>
      <c r="P5" s="5"/>
      <c r="Q5" s="5"/>
      <c r="R5" s="5"/>
      <c r="S5" s="5"/>
    </row>
    <row r="6" ht="16.5" customHeight="1">
      <c r="A6" s="4" t="s">
        <v>9</v>
      </c>
      <c r="B6" s="4">
        <v>7.0010300004E10</v>
      </c>
      <c r="K6" s="5"/>
      <c r="L6" s="5"/>
      <c r="M6" s="5"/>
      <c r="N6" s="5"/>
      <c r="O6" s="5"/>
      <c r="P6" s="5"/>
      <c r="Q6" s="5"/>
      <c r="R6" s="5"/>
      <c r="S6" s="5"/>
    </row>
    <row r="7" ht="16.5" customHeight="1">
      <c r="A7" s="7"/>
      <c r="B7" s="114"/>
      <c r="C7" s="115" t="s">
        <v>10</v>
      </c>
      <c r="D7" s="10" t="s">
        <v>11</v>
      </c>
      <c r="E7" s="11"/>
      <c r="F7" s="11"/>
      <c r="G7" s="12" t="s">
        <v>12</v>
      </c>
      <c r="H7" s="11"/>
      <c r="I7" s="11"/>
      <c r="J7" s="11"/>
      <c r="K7" s="11"/>
      <c r="L7" s="11"/>
      <c r="M7" s="13" t="s">
        <v>13</v>
      </c>
      <c r="N7" s="11"/>
      <c r="O7" s="11"/>
      <c r="P7" s="11"/>
      <c r="Q7" s="14"/>
      <c r="R7" s="116" t="s">
        <v>14</v>
      </c>
      <c r="S7" s="117" t="s">
        <v>15</v>
      </c>
    </row>
    <row r="8" ht="16.5" customHeight="1">
      <c r="A8" s="17"/>
      <c r="B8" s="118"/>
      <c r="C8" s="119"/>
      <c r="D8" s="19" t="s">
        <v>16</v>
      </c>
      <c r="E8" s="19" t="s">
        <v>17</v>
      </c>
      <c r="F8" s="20" t="s">
        <v>18</v>
      </c>
      <c r="G8" s="21" t="s">
        <v>18</v>
      </c>
      <c r="H8" s="22" t="s">
        <v>19</v>
      </c>
      <c r="I8" s="22" t="s">
        <v>20</v>
      </c>
      <c r="J8" s="22" t="s">
        <v>21</v>
      </c>
      <c r="K8" s="23" t="s">
        <v>22</v>
      </c>
      <c r="L8" s="23" t="s">
        <v>18</v>
      </c>
      <c r="M8" s="24" t="s">
        <v>19</v>
      </c>
      <c r="N8" s="24" t="s">
        <v>20</v>
      </c>
      <c r="O8" s="24" t="s">
        <v>21</v>
      </c>
      <c r="P8" s="24" t="s">
        <v>22</v>
      </c>
      <c r="Q8" s="25" t="s">
        <v>18</v>
      </c>
      <c r="R8" s="118"/>
      <c r="S8" s="120"/>
    </row>
    <row r="9" ht="16.5" customHeight="1">
      <c r="A9" s="27"/>
      <c r="B9" s="121"/>
      <c r="C9" s="32"/>
      <c r="D9" s="30" t="s">
        <v>23</v>
      </c>
      <c r="E9" s="30" t="s">
        <v>24</v>
      </c>
      <c r="F9" s="31"/>
      <c r="G9" s="29"/>
      <c r="H9" s="32"/>
      <c r="I9" s="32"/>
      <c r="J9" s="32"/>
      <c r="K9" s="31"/>
      <c r="L9" s="31"/>
      <c r="M9" s="32"/>
      <c r="N9" s="32"/>
      <c r="O9" s="32"/>
      <c r="P9" s="32"/>
      <c r="Q9" s="33"/>
      <c r="R9" s="121"/>
      <c r="S9" s="33"/>
    </row>
    <row r="10" ht="16.5" customHeight="1">
      <c r="A10" s="35" t="s">
        <v>25</v>
      </c>
      <c r="B10" s="122"/>
      <c r="C10" s="123">
        <v>2.0</v>
      </c>
      <c r="D10" s="123">
        <v>3.0</v>
      </c>
      <c r="E10" s="123">
        <v>4.0</v>
      </c>
      <c r="F10" s="123" t="s">
        <v>26</v>
      </c>
      <c r="G10" s="123" t="s">
        <v>27</v>
      </c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>
        <v>12.0</v>
      </c>
    </row>
    <row r="11" ht="16.5" customHeight="1">
      <c r="A11" s="42" t="s">
        <v>28</v>
      </c>
      <c r="B11" s="62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7"/>
    </row>
    <row r="12" ht="16.5" customHeight="1">
      <c r="A12" s="48" t="s">
        <v>29</v>
      </c>
      <c r="B12" s="62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</row>
    <row r="13" ht="16.5" customHeight="1">
      <c r="A13" s="42" t="s">
        <v>30</v>
      </c>
      <c r="B13" s="62"/>
      <c r="C13" s="126"/>
      <c r="D13" s="126">
        <v>34.0</v>
      </c>
      <c r="E13" s="126">
        <v>40.0</v>
      </c>
      <c r="F13" s="128">
        <f>E13+D13</f>
        <v>74</v>
      </c>
      <c r="G13" s="126">
        <v>76.0</v>
      </c>
      <c r="H13" s="126"/>
      <c r="I13" s="126"/>
      <c r="J13" s="126"/>
      <c r="K13" s="126">
        <v>76.0</v>
      </c>
      <c r="L13" s="126"/>
      <c r="M13" s="126"/>
      <c r="N13" s="126"/>
      <c r="O13" s="126"/>
      <c r="P13" s="126"/>
      <c r="Q13" s="126"/>
      <c r="R13" s="126">
        <f>G13-F13</f>
        <v>2</v>
      </c>
      <c r="S13" s="127"/>
    </row>
    <row r="14" ht="16.5" customHeight="1">
      <c r="A14" s="48" t="s">
        <v>32</v>
      </c>
      <c r="B14" s="62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7"/>
    </row>
    <row r="15" ht="16.5" customHeight="1">
      <c r="A15" s="42" t="s">
        <v>33</v>
      </c>
      <c r="B15" s="62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7"/>
    </row>
    <row r="16" ht="16.5" customHeight="1">
      <c r="A16" s="42" t="s">
        <v>91</v>
      </c>
      <c r="B16" s="62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7"/>
    </row>
    <row r="17" ht="16.5" customHeight="1">
      <c r="A17" s="42" t="s">
        <v>92</v>
      </c>
      <c r="B17" s="62"/>
      <c r="C17" s="129"/>
      <c r="D17" s="129"/>
      <c r="E17" s="129"/>
      <c r="F17" s="129"/>
      <c r="G17" s="129"/>
      <c r="H17" s="129"/>
      <c r="I17" s="126"/>
      <c r="J17" s="126"/>
      <c r="K17" s="130"/>
      <c r="L17" s="130"/>
      <c r="M17" s="130"/>
      <c r="N17" s="130"/>
      <c r="O17" s="130"/>
      <c r="P17" s="130"/>
      <c r="Q17" s="130"/>
      <c r="R17" s="126"/>
      <c r="S17" s="127"/>
    </row>
    <row r="18" ht="16.5" customHeight="1">
      <c r="A18" s="42" t="s">
        <v>93</v>
      </c>
      <c r="B18" s="43"/>
      <c r="C18" s="131"/>
      <c r="D18" s="132"/>
      <c r="E18" s="133">
        <v>0.8392</v>
      </c>
      <c r="F18" s="133">
        <f>E18</f>
        <v>0.8392</v>
      </c>
      <c r="G18" s="133">
        <v>0.8836</v>
      </c>
      <c r="H18" s="134"/>
      <c r="I18" s="135"/>
      <c r="J18" s="135"/>
      <c r="K18" s="136">
        <v>0.8836</v>
      </c>
      <c r="L18" s="136"/>
      <c r="M18" s="136"/>
      <c r="N18" s="136"/>
      <c r="O18" s="136"/>
      <c r="P18" s="136"/>
      <c r="Q18" s="136"/>
      <c r="R18" s="136"/>
      <c r="S18" s="137" t="s">
        <v>94</v>
      </c>
    </row>
    <row r="19" ht="16.5" customHeight="1">
      <c r="A19" s="58" t="s">
        <v>66</v>
      </c>
      <c r="B19" s="59"/>
      <c r="C19" s="131"/>
      <c r="D19" s="138"/>
      <c r="E19" s="133">
        <v>0.7899</v>
      </c>
      <c r="F19" s="133">
        <v>0.7899</v>
      </c>
      <c r="G19" s="133">
        <v>0.8261</v>
      </c>
      <c r="H19" s="134"/>
      <c r="I19" s="139"/>
      <c r="J19" s="139"/>
      <c r="K19" s="140">
        <v>0.8261</v>
      </c>
      <c r="L19" s="140"/>
      <c r="M19" s="140"/>
      <c r="N19" s="140"/>
      <c r="O19" s="140"/>
      <c r="P19" s="140"/>
      <c r="Q19" s="140"/>
      <c r="R19" s="140"/>
      <c r="S19" s="141" t="s">
        <v>94</v>
      </c>
    </row>
    <row r="20" ht="16.5" customHeight="1">
      <c r="A20" s="69" t="s">
        <v>95</v>
      </c>
      <c r="B20" s="62"/>
      <c r="C20" s="142"/>
      <c r="D20" s="143">
        <v>3826.0</v>
      </c>
      <c r="E20" s="144">
        <v>891.0</v>
      </c>
      <c r="F20" s="145">
        <f>SUM(D20:E20)</f>
        <v>4717</v>
      </c>
      <c r="G20" s="146">
        <v>11519.0</v>
      </c>
      <c r="H20" s="146">
        <v>11519.0</v>
      </c>
      <c r="I20" s="147"/>
      <c r="J20" s="148"/>
      <c r="K20" s="148"/>
      <c r="L20" s="148"/>
      <c r="M20" s="148"/>
      <c r="N20" s="148"/>
      <c r="O20" s="148"/>
      <c r="P20" s="148"/>
      <c r="Q20" s="148"/>
      <c r="R20" s="149"/>
      <c r="S20" s="150" t="s">
        <v>96</v>
      </c>
    </row>
    <row r="21" ht="16.5" customHeight="1">
      <c r="A21" s="69" t="s">
        <v>39</v>
      </c>
      <c r="B21" s="62"/>
      <c r="C21" s="142"/>
      <c r="D21" s="145">
        <v>3300.0</v>
      </c>
      <c r="E21" s="144">
        <v>895.0</v>
      </c>
      <c r="F21" s="145">
        <v>4195.0</v>
      </c>
      <c r="G21" s="146">
        <v>11519.0</v>
      </c>
      <c r="H21" s="148"/>
      <c r="I21" s="146">
        <v>11519.0</v>
      </c>
      <c r="J21" s="148"/>
      <c r="K21" s="148"/>
      <c r="L21" s="151"/>
      <c r="M21" s="151"/>
      <c r="N21" s="151"/>
      <c r="O21" s="151"/>
      <c r="P21" s="151"/>
      <c r="Q21" s="151"/>
      <c r="R21" s="152"/>
      <c r="S21" s="153" t="s">
        <v>97</v>
      </c>
    </row>
    <row r="22" ht="16.5" customHeight="1">
      <c r="A22" s="71" t="s">
        <v>40</v>
      </c>
      <c r="B22" s="122"/>
      <c r="C22" s="126"/>
      <c r="D22" s="126"/>
      <c r="E22" s="126"/>
      <c r="F22" s="126"/>
      <c r="G22" s="126"/>
      <c r="H22" s="126"/>
      <c r="I22" s="126"/>
      <c r="J22" s="126"/>
      <c r="K22" s="126"/>
      <c r="L22" s="154"/>
      <c r="M22" s="154"/>
      <c r="N22" s="154"/>
      <c r="O22" s="154"/>
      <c r="P22" s="154"/>
      <c r="Q22" s="154"/>
      <c r="R22" s="154"/>
      <c r="S22" s="131"/>
    </row>
    <row r="23" ht="16.5" customHeight="1">
      <c r="A23" s="42" t="s">
        <v>33</v>
      </c>
      <c r="B23" s="62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7"/>
    </row>
    <row r="24" ht="16.5" customHeight="1">
      <c r="A24" s="42" t="s">
        <v>41</v>
      </c>
      <c r="B24" s="62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7"/>
    </row>
    <row r="25" ht="16.5" customHeight="1">
      <c r="A25" s="42" t="s">
        <v>98</v>
      </c>
      <c r="B25" s="62"/>
      <c r="C25" s="126"/>
      <c r="D25" s="126"/>
      <c r="E25" s="155" t="s">
        <v>43</v>
      </c>
      <c r="F25" s="155" t="str">
        <f t="shared" ref="F25:F29" si="1">E25</f>
        <v>0.49% (16,227)</v>
      </c>
      <c r="G25" s="156" t="s">
        <v>44</v>
      </c>
      <c r="H25" s="126"/>
      <c r="I25" s="126"/>
      <c r="J25" s="126"/>
      <c r="K25" s="156" t="s">
        <v>44</v>
      </c>
      <c r="L25" s="156"/>
      <c r="M25" s="156"/>
      <c r="N25" s="156"/>
      <c r="O25" s="156"/>
      <c r="P25" s="156"/>
      <c r="Q25" s="156"/>
      <c r="R25" s="157"/>
      <c r="S25" s="158" t="s">
        <v>99</v>
      </c>
    </row>
    <row r="26" ht="16.5" customHeight="1">
      <c r="A26" s="42" t="s">
        <v>100</v>
      </c>
      <c r="B26" s="62"/>
      <c r="C26" s="126"/>
      <c r="D26" s="126"/>
      <c r="E26" s="157" t="s">
        <v>46</v>
      </c>
      <c r="F26" s="155" t="str">
        <f t="shared" si="1"/>
        <v>0.29% (9,538)</v>
      </c>
      <c r="G26" s="156" t="s">
        <v>47</v>
      </c>
      <c r="H26" s="126"/>
      <c r="I26" s="126"/>
      <c r="J26" s="126"/>
      <c r="K26" s="156" t="s">
        <v>47</v>
      </c>
      <c r="L26" s="156"/>
      <c r="M26" s="156"/>
      <c r="N26" s="156"/>
      <c r="O26" s="156"/>
      <c r="P26" s="156"/>
      <c r="Q26" s="156"/>
      <c r="R26" s="157"/>
      <c r="S26" s="158" t="s">
        <v>99</v>
      </c>
    </row>
    <row r="27" ht="16.5" customHeight="1">
      <c r="A27" s="42" t="s">
        <v>101</v>
      </c>
      <c r="B27" s="62"/>
      <c r="C27" s="126"/>
      <c r="D27" s="126"/>
      <c r="E27" s="155" t="s">
        <v>49</v>
      </c>
      <c r="F27" s="155" t="str">
        <f t="shared" si="1"/>
        <v>0.36% (11,791)</v>
      </c>
      <c r="G27" s="156" t="s">
        <v>50</v>
      </c>
      <c r="H27" s="126"/>
      <c r="I27" s="126"/>
      <c r="J27" s="126"/>
      <c r="K27" s="156" t="s">
        <v>50</v>
      </c>
      <c r="L27" s="156"/>
      <c r="M27" s="156"/>
      <c r="N27" s="156"/>
      <c r="O27" s="156"/>
      <c r="P27" s="156"/>
      <c r="Q27" s="156"/>
      <c r="R27" s="157"/>
      <c r="S27" s="158" t="s">
        <v>99</v>
      </c>
    </row>
    <row r="28" ht="16.5" customHeight="1">
      <c r="A28" s="42" t="s">
        <v>102</v>
      </c>
      <c r="B28" s="62"/>
      <c r="C28" s="126"/>
      <c r="D28" s="126"/>
      <c r="E28" s="155" t="s">
        <v>52</v>
      </c>
      <c r="F28" s="155" t="str">
        <f t="shared" si="1"/>
        <v>2.78% (91,748)</v>
      </c>
      <c r="G28" s="156" t="s">
        <v>53</v>
      </c>
      <c r="H28" s="126"/>
      <c r="I28" s="126"/>
      <c r="J28" s="126"/>
      <c r="K28" s="156" t="s">
        <v>53</v>
      </c>
      <c r="L28" s="156"/>
      <c r="M28" s="156"/>
      <c r="N28" s="156"/>
      <c r="O28" s="156"/>
      <c r="P28" s="156"/>
      <c r="Q28" s="156"/>
      <c r="R28" s="157"/>
      <c r="S28" s="158" t="s">
        <v>99</v>
      </c>
    </row>
    <row r="29" ht="16.5" customHeight="1">
      <c r="A29" s="42" t="s">
        <v>103</v>
      </c>
      <c r="B29" s="62"/>
      <c r="C29" s="126"/>
      <c r="D29" s="126"/>
      <c r="E29" s="159">
        <v>59621.0</v>
      </c>
      <c r="F29" s="159">
        <f t="shared" si="1"/>
        <v>59621</v>
      </c>
      <c r="G29" s="159">
        <f>SUM(H29:K29)</f>
        <v>69126</v>
      </c>
      <c r="H29" s="126"/>
      <c r="I29" s="126"/>
      <c r="J29" s="126"/>
      <c r="K29" s="160">
        <v>69126.0</v>
      </c>
      <c r="L29" s="160"/>
      <c r="M29" s="160"/>
      <c r="N29" s="160"/>
      <c r="O29" s="160"/>
      <c r="P29" s="160"/>
      <c r="Q29" s="160"/>
      <c r="R29" s="159"/>
      <c r="S29" s="137" t="s">
        <v>104</v>
      </c>
    </row>
    <row r="30" ht="16.5" customHeight="1">
      <c r="A30" s="42" t="s">
        <v>55</v>
      </c>
      <c r="B30" s="62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7"/>
    </row>
    <row r="31" ht="16.5" customHeight="1">
      <c r="A31" s="42" t="s">
        <v>56</v>
      </c>
      <c r="B31" s="62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7"/>
    </row>
    <row r="32" ht="16.5" customHeight="1">
      <c r="A32" s="42" t="s">
        <v>57</v>
      </c>
      <c r="B32" s="62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7"/>
    </row>
    <row r="33" ht="16.5" customHeight="1">
      <c r="A33" s="42" t="s">
        <v>58</v>
      </c>
      <c r="B33" s="62"/>
      <c r="C33" s="126"/>
      <c r="D33" s="126"/>
      <c r="E33" s="161">
        <v>1110.0</v>
      </c>
      <c r="F33" s="162">
        <f t="shared" ref="F33:F37" si="2">E33+D33</f>
        <v>1110</v>
      </c>
      <c r="G33" s="163">
        <v>1111.0</v>
      </c>
      <c r="H33" s="128"/>
      <c r="I33" s="128"/>
      <c r="J33" s="128"/>
      <c r="K33" s="163">
        <v>1111.0</v>
      </c>
      <c r="L33" s="163"/>
      <c r="M33" s="163"/>
      <c r="N33" s="163"/>
      <c r="O33" s="163"/>
      <c r="P33" s="163"/>
      <c r="Q33" s="163"/>
      <c r="R33" s="159"/>
      <c r="S33" s="158" t="s">
        <v>99</v>
      </c>
    </row>
    <row r="34" ht="16.5" customHeight="1">
      <c r="A34" s="42" t="s">
        <v>59</v>
      </c>
      <c r="B34" s="62"/>
      <c r="C34" s="126"/>
      <c r="D34" s="126"/>
      <c r="E34" s="162">
        <v>2274.0</v>
      </c>
      <c r="F34" s="162">
        <f t="shared" si="2"/>
        <v>2274</v>
      </c>
      <c r="G34" s="135">
        <v>2274.0</v>
      </c>
      <c r="H34" s="128"/>
      <c r="I34" s="128"/>
      <c r="J34" s="128"/>
      <c r="K34" s="135">
        <v>2274.0</v>
      </c>
      <c r="L34" s="135"/>
      <c r="M34" s="135"/>
      <c r="N34" s="135"/>
      <c r="O34" s="135"/>
      <c r="P34" s="135"/>
      <c r="Q34" s="135"/>
      <c r="R34" s="159"/>
      <c r="S34" s="158" t="s">
        <v>99</v>
      </c>
    </row>
    <row r="35" ht="16.5" customHeight="1">
      <c r="A35" s="42" t="s">
        <v>60</v>
      </c>
      <c r="B35" s="62"/>
      <c r="C35" s="126"/>
      <c r="D35" s="126"/>
      <c r="E35" s="128">
        <v>730.0</v>
      </c>
      <c r="F35" s="128">
        <f t="shared" si="2"/>
        <v>730</v>
      </c>
      <c r="G35" s="128">
        <v>730.0</v>
      </c>
      <c r="H35" s="128"/>
      <c r="I35" s="128"/>
      <c r="J35" s="128"/>
      <c r="K35" s="128">
        <v>730.0</v>
      </c>
      <c r="L35" s="128"/>
      <c r="M35" s="128"/>
      <c r="N35" s="128"/>
      <c r="O35" s="128"/>
      <c r="P35" s="128"/>
      <c r="Q35" s="128"/>
      <c r="R35" s="159"/>
      <c r="S35" s="158" t="s">
        <v>99</v>
      </c>
    </row>
    <row r="36" ht="16.5" customHeight="1">
      <c r="A36" s="42" t="s">
        <v>61</v>
      </c>
      <c r="B36" s="62"/>
      <c r="C36" s="126"/>
      <c r="D36" s="126"/>
      <c r="E36" s="128">
        <v>325.0</v>
      </c>
      <c r="F36" s="128">
        <f t="shared" si="2"/>
        <v>325</v>
      </c>
      <c r="G36" s="128">
        <v>325.0</v>
      </c>
      <c r="H36" s="128"/>
      <c r="I36" s="128"/>
      <c r="J36" s="128"/>
      <c r="K36" s="128">
        <v>325.0</v>
      </c>
      <c r="L36" s="128"/>
      <c r="M36" s="128"/>
      <c r="N36" s="128"/>
      <c r="O36" s="128"/>
      <c r="P36" s="128"/>
      <c r="Q36" s="128"/>
      <c r="R36" s="159"/>
      <c r="S36" s="158" t="s">
        <v>99</v>
      </c>
    </row>
    <row r="37" ht="16.5" customHeight="1">
      <c r="A37" s="42" t="s">
        <v>62</v>
      </c>
      <c r="B37" s="62"/>
      <c r="C37" s="126"/>
      <c r="D37" s="164"/>
      <c r="E37" s="165">
        <v>1512.0</v>
      </c>
      <c r="F37" s="165">
        <f t="shared" si="2"/>
        <v>1512</v>
      </c>
      <c r="G37" s="165">
        <v>1512.0</v>
      </c>
      <c r="H37" s="166"/>
      <c r="I37" s="166"/>
      <c r="J37" s="166"/>
      <c r="K37" s="165">
        <v>1512.0</v>
      </c>
      <c r="L37" s="165"/>
      <c r="M37" s="165"/>
      <c r="N37" s="165"/>
      <c r="O37" s="165"/>
      <c r="P37" s="165"/>
      <c r="Q37" s="165"/>
      <c r="R37" s="166"/>
      <c r="S37" s="167" t="s">
        <v>94</v>
      </c>
    </row>
    <row r="38" ht="16.5" customHeight="1">
      <c r="A38" s="48" t="s">
        <v>63</v>
      </c>
      <c r="B38" s="62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7"/>
    </row>
    <row r="39" ht="16.5" customHeight="1">
      <c r="A39" s="42" t="s">
        <v>33</v>
      </c>
      <c r="B39" s="62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7"/>
    </row>
    <row r="40" ht="16.5" customHeight="1">
      <c r="A40" s="42" t="s">
        <v>64</v>
      </c>
      <c r="B40" s="62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7"/>
    </row>
    <row r="41" ht="16.5" customHeight="1">
      <c r="A41" s="42" t="s">
        <v>65</v>
      </c>
      <c r="B41" s="62"/>
      <c r="C41" s="126"/>
      <c r="D41" s="155">
        <v>1.0013</v>
      </c>
      <c r="E41" s="126"/>
      <c r="F41" s="155">
        <v>1.0013</v>
      </c>
      <c r="G41" s="155">
        <v>1.0013</v>
      </c>
      <c r="H41" s="126"/>
      <c r="I41" s="155">
        <v>1.0013</v>
      </c>
      <c r="J41" s="126"/>
      <c r="K41" s="126"/>
      <c r="L41" s="126"/>
      <c r="M41" s="126"/>
      <c r="N41" s="126"/>
      <c r="O41" s="126"/>
      <c r="P41" s="126"/>
      <c r="Q41" s="126"/>
      <c r="R41" s="168"/>
      <c r="S41" s="169" t="s">
        <v>99</v>
      </c>
    </row>
    <row r="42" ht="16.5" customHeight="1">
      <c r="A42" s="42" t="s">
        <v>66</v>
      </c>
      <c r="B42" s="62"/>
      <c r="C42" s="126"/>
      <c r="D42" s="155">
        <v>0.9645</v>
      </c>
      <c r="E42" s="126"/>
      <c r="F42" s="170">
        <v>0.9645</v>
      </c>
      <c r="G42" s="171">
        <v>0.98</v>
      </c>
      <c r="H42" s="126"/>
      <c r="I42" s="171">
        <v>0.98</v>
      </c>
      <c r="J42" s="126"/>
      <c r="K42" s="126"/>
      <c r="L42" s="126"/>
      <c r="M42" s="126"/>
      <c r="N42" s="126"/>
      <c r="O42" s="126"/>
      <c r="P42" s="126"/>
      <c r="Q42" s="126"/>
      <c r="R42" s="155"/>
      <c r="S42" s="169" t="s">
        <v>99</v>
      </c>
    </row>
    <row r="43" ht="16.5" customHeight="1">
      <c r="A43" s="42" t="s">
        <v>67</v>
      </c>
      <c r="B43" s="62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7"/>
    </row>
    <row r="44" ht="16.5" customHeight="1">
      <c r="A44" s="42" t="s">
        <v>65</v>
      </c>
      <c r="B44" s="62"/>
      <c r="C44" s="126"/>
      <c r="D44" s="155">
        <v>0.9796</v>
      </c>
      <c r="E44" s="126"/>
      <c r="F44" s="170">
        <v>0.9796</v>
      </c>
      <c r="G44" s="170">
        <v>0.9796</v>
      </c>
      <c r="H44" s="126"/>
      <c r="I44" s="170">
        <v>0.9796</v>
      </c>
      <c r="J44" s="126"/>
      <c r="K44" s="126"/>
      <c r="L44" s="126"/>
      <c r="M44" s="126"/>
      <c r="N44" s="126"/>
      <c r="O44" s="126"/>
      <c r="P44" s="126"/>
      <c r="Q44" s="126"/>
      <c r="R44" s="155"/>
      <c r="S44" s="169" t="s">
        <v>99</v>
      </c>
    </row>
    <row r="45" ht="16.5" customHeight="1">
      <c r="A45" s="42" t="s">
        <v>66</v>
      </c>
      <c r="B45" s="62"/>
      <c r="C45" s="126"/>
      <c r="D45" s="155">
        <v>0.9009</v>
      </c>
      <c r="E45" s="126"/>
      <c r="F45" s="170">
        <v>0.9009</v>
      </c>
      <c r="G45" s="155">
        <v>0.9009</v>
      </c>
      <c r="H45" s="126"/>
      <c r="I45" s="155">
        <v>0.9009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69" t="s">
        <v>99</v>
      </c>
    </row>
    <row r="46" ht="16.5" customHeight="1">
      <c r="A46" s="42" t="s">
        <v>105</v>
      </c>
      <c r="B46" s="62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7"/>
    </row>
    <row r="47" ht="16.5" customHeight="1">
      <c r="A47" s="42" t="s">
        <v>106</v>
      </c>
      <c r="B47" s="62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7"/>
    </row>
    <row r="48" ht="16.5" customHeight="1">
      <c r="A48" s="42" t="s">
        <v>107</v>
      </c>
      <c r="B48" s="62"/>
      <c r="C48" s="126"/>
      <c r="D48" s="129"/>
      <c r="E48" s="129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7"/>
    </row>
    <row r="49" ht="16.5" customHeight="1">
      <c r="A49" s="58" t="s">
        <v>65</v>
      </c>
      <c r="B49" s="76"/>
      <c r="C49" s="154"/>
      <c r="D49" s="147"/>
      <c r="E49" s="172">
        <v>0.3916</v>
      </c>
      <c r="F49" s="170">
        <v>0.3916</v>
      </c>
      <c r="G49" s="155">
        <v>0.5111</v>
      </c>
      <c r="H49" s="126"/>
      <c r="I49" s="126"/>
      <c r="J49" s="126"/>
      <c r="K49" s="155">
        <v>0.5111</v>
      </c>
      <c r="L49" s="155"/>
      <c r="M49" s="155"/>
      <c r="N49" s="155"/>
      <c r="O49" s="155"/>
      <c r="P49" s="155"/>
      <c r="Q49" s="155"/>
      <c r="R49" s="155"/>
      <c r="S49" s="169" t="s">
        <v>108</v>
      </c>
    </row>
    <row r="50" ht="16.5" customHeight="1">
      <c r="A50" s="69" t="s">
        <v>66</v>
      </c>
      <c r="B50" s="62"/>
      <c r="C50" s="154"/>
      <c r="D50" s="147"/>
      <c r="E50" s="172">
        <v>0.0623</v>
      </c>
      <c r="F50" s="170">
        <v>0.0623</v>
      </c>
      <c r="G50" s="173">
        <v>0.1082</v>
      </c>
      <c r="H50" s="126"/>
      <c r="I50" s="174"/>
      <c r="J50" s="126"/>
      <c r="K50" s="173">
        <v>0.1082</v>
      </c>
      <c r="L50" s="173"/>
      <c r="M50" s="173"/>
      <c r="N50" s="173"/>
      <c r="O50" s="173"/>
      <c r="P50" s="173"/>
      <c r="Q50" s="173"/>
      <c r="R50" s="155"/>
      <c r="S50" s="169" t="s">
        <v>108</v>
      </c>
    </row>
    <row r="51" ht="16.5" customHeight="1">
      <c r="A51" s="75" t="s">
        <v>55</v>
      </c>
      <c r="B51" s="76"/>
      <c r="C51" s="154"/>
      <c r="D51" s="131"/>
      <c r="E51" s="131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</row>
    <row r="52" ht="16.5" customHeight="1">
      <c r="A52" s="75" t="s">
        <v>109</v>
      </c>
      <c r="B52" s="76"/>
      <c r="C52" s="175"/>
      <c r="D52" s="176"/>
      <c r="E52" s="177">
        <v>247661.0</v>
      </c>
      <c r="F52" s="177">
        <f>E52+D53</f>
        <v>247661</v>
      </c>
      <c r="G52" s="177">
        <v>242708.0</v>
      </c>
      <c r="H52" s="176"/>
      <c r="I52" s="176"/>
      <c r="J52" s="178">
        <v>242708.0</v>
      </c>
      <c r="K52" s="176"/>
      <c r="L52" s="176"/>
      <c r="M52" s="176"/>
      <c r="N52" s="176"/>
      <c r="O52" s="176"/>
      <c r="P52" s="176"/>
      <c r="Q52" s="176"/>
      <c r="R52" s="177"/>
      <c r="S52" s="179" t="s">
        <v>110</v>
      </c>
    </row>
    <row r="53" ht="16.5" customHeight="1">
      <c r="A53" s="180" t="s">
        <v>111</v>
      </c>
      <c r="B53" s="122"/>
      <c r="C53" s="122"/>
      <c r="D53" s="181"/>
      <c r="E53" s="181"/>
      <c r="F53" s="181"/>
      <c r="G53" s="181"/>
      <c r="H53" s="181"/>
      <c r="I53" s="181"/>
      <c r="J53" s="181"/>
      <c r="K53" s="181"/>
      <c r="L53" s="182"/>
      <c r="M53" s="182"/>
      <c r="N53" s="182"/>
      <c r="O53" s="182"/>
      <c r="P53" s="182"/>
      <c r="Q53" s="182"/>
      <c r="R53" s="181"/>
      <c r="S53" s="183"/>
    </row>
    <row r="54" ht="16.5" customHeight="1">
      <c r="A54" s="184" t="s">
        <v>70</v>
      </c>
      <c r="B54" s="122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7"/>
    </row>
    <row r="55" ht="16.5" customHeight="1">
      <c r="A55" s="185" t="s">
        <v>33</v>
      </c>
      <c r="B55" s="122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</row>
    <row r="56" ht="16.5" customHeight="1">
      <c r="A56" s="186" t="s">
        <v>71</v>
      </c>
      <c r="B56" s="62"/>
      <c r="C56" s="126"/>
      <c r="D56" s="126"/>
      <c r="E56" s="135">
        <v>0.0</v>
      </c>
      <c r="F56" s="128">
        <f>SUM(D56:E56)</f>
        <v>0</v>
      </c>
      <c r="G56" s="187">
        <v>0.0</v>
      </c>
      <c r="H56" s="126"/>
      <c r="I56" s="126"/>
      <c r="J56" s="126"/>
      <c r="K56" s="188">
        <v>0.0</v>
      </c>
      <c r="L56" s="188"/>
      <c r="M56" s="188"/>
      <c r="N56" s="188"/>
      <c r="O56" s="188"/>
      <c r="P56" s="188"/>
      <c r="Q56" s="188"/>
      <c r="R56" s="187"/>
      <c r="S56" s="189" t="s">
        <v>112</v>
      </c>
    </row>
    <row r="57" ht="16.5" customHeight="1">
      <c r="A57" s="42" t="s">
        <v>55</v>
      </c>
      <c r="B57" s="62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7"/>
    </row>
    <row r="58" ht="16.5" customHeight="1">
      <c r="A58" s="42" t="s">
        <v>72</v>
      </c>
      <c r="B58" s="62"/>
      <c r="C58" s="126"/>
      <c r="D58" s="126"/>
      <c r="E58" s="126"/>
      <c r="F58" s="126"/>
      <c r="G58" s="190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7"/>
    </row>
    <row r="59" ht="16.5" customHeight="1">
      <c r="A59" s="81" t="s">
        <v>73</v>
      </c>
      <c r="B59" s="191"/>
      <c r="C59" s="129"/>
      <c r="D59" s="129"/>
      <c r="E59" s="192">
        <v>35480.0</v>
      </c>
      <c r="F59" s="192">
        <v>35480.0</v>
      </c>
      <c r="G59" s="193">
        <v>37923.0</v>
      </c>
      <c r="H59" s="139"/>
      <c r="I59" s="139"/>
      <c r="J59" s="139"/>
      <c r="K59" s="193">
        <v>37923.0</v>
      </c>
      <c r="L59" s="193"/>
      <c r="M59" s="193"/>
      <c r="N59" s="193"/>
      <c r="O59" s="193"/>
      <c r="P59" s="193"/>
      <c r="Q59" s="193"/>
      <c r="R59" s="193"/>
      <c r="S59" s="194" t="s">
        <v>94</v>
      </c>
    </row>
    <row r="60" ht="16.5" customHeight="1">
      <c r="A60" s="195" t="s">
        <v>113</v>
      </c>
      <c r="B60" s="196" t="s">
        <v>114</v>
      </c>
      <c r="C60" s="131"/>
      <c r="D60" s="131"/>
      <c r="E60" s="197">
        <v>7134.0</v>
      </c>
      <c r="F60" s="197">
        <f>D60+E60</f>
        <v>7134</v>
      </c>
      <c r="G60" s="198">
        <v>7601.0</v>
      </c>
      <c r="H60" s="198"/>
      <c r="I60" s="198"/>
      <c r="J60" s="198"/>
      <c r="K60" s="199">
        <v>7601.0</v>
      </c>
      <c r="L60" s="199"/>
      <c r="M60" s="199"/>
      <c r="N60" s="199"/>
      <c r="O60" s="199"/>
      <c r="P60" s="199"/>
      <c r="Q60" s="199"/>
      <c r="R60" s="199"/>
      <c r="S60" s="183"/>
    </row>
    <row r="61" ht="16.5" customHeight="1">
      <c r="A61" s="86"/>
      <c r="B61" s="200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2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ht="16.5" customHeight="1">
      <c r="A64" s="203" t="s">
        <v>75</v>
      </c>
      <c r="B64" s="82"/>
      <c r="C64" s="204" t="s">
        <v>76</v>
      </c>
      <c r="K64" s="5"/>
      <c r="L64" s="5"/>
      <c r="M64" s="5"/>
      <c r="N64" s="204" t="s">
        <v>77</v>
      </c>
      <c r="Q64" s="5"/>
      <c r="R64" s="5"/>
      <c r="S64" s="5"/>
    </row>
    <row r="65" ht="16.5" customHeight="1">
      <c r="A65" s="203"/>
      <c r="B65" s="82"/>
      <c r="C65" s="203"/>
      <c r="D65" s="203"/>
      <c r="E65" s="203"/>
      <c r="F65" s="205"/>
      <c r="G65" s="206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ht="16.5" customHeight="1">
      <c r="A66" s="203"/>
      <c r="B66" s="82"/>
      <c r="C66" s="203"/>
      <c r="D66" s="203"/>
      <c r="E66" s="203"/>
      <c r="F66" s="205"/>
      <c r="G66" s="206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ht="16.5" customHeight="1">
      <c r="A67" s="82" t="s">
        <v>81</v>
      </c>
      <c r="B67" s="82"/>
      <c r="C67" s="207" t="s">
        <v>82</v>
      </c>
      <c r="K67" s="5"/>
      <c r="L67" s="5"/>
      <c r="M67" s="5"/>
      <c r="N67" s="206" t="s">
        <v>115</v>
      </c>
      <c r="O67" s="5"/>
      <c r="P67" s="5"/>
      <c r="Q67" s="5"/>
      <c r="R67" s="5"/>
      <c r="S67" s="5"/>
    </row>
    <row r="68" ht="16.5" customHeight="1">
      <c r="A68" s="50" t="s">
        <v>85</v>
      </c>
      <c r="B68" s="50"/>
      <c r="C68" s="108" t="s">
        <v>85</v>
      </c>
      <c r="E68" s="109"/>
      <c r="F68" s="107"/>
      <c r="G68" s="110"/>
      <c r="H68" s="111"/>
      <c r="I68" s="111"/>
      <c r="J68" s="110"/>
      <c r="K68" s="111"/>
      <c r="L68" s="111"/>
      <c r="M68" s="111"/>
      <c r="N68" s="107" t="s">
        <v>85</v>
      </c>
      <c r="O68" s="111"/>
      <c r="P68" s="111"/>
      <c r="Q68" s="111"/>
      <c r="R68" s="5"/>
      <c r="S68" s="5"/>
    </row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91">
    <mergeCell ref="G7:L7"/>
    <mergeCell ref="M7:Q7"/>
    <mergeCell ref="O8:O9"/>
    <mergeCell ref="P8:P9"/>
    <mergeCell ref="Q8:Q9"/>
    <mergeCell ref="S7:S9"/>
    <mergeCell ref="R7:R9"/>
    <mergeCell ref="L8:L9"/>
    <mergeCell ref="N8:N9"/>
    <mergeCell ref="G8:G9"/>
    <mergeCell ref="F8:F9"/>
    <mergeCell ref="B5:J5"/>
    <mergeCell ref="B6:J6"/>
    <mergeCell ref="A7:B9"/>
    <mergeCell ref="C7:C9"/>
    <mergeCell ref="A1:S1"/>
    <mergeCell ref="A2:S2"/>
    <mergeCell ref="B3:J3"/>
    <mergeCell ref="B4:J4"/>
    <mergeCell ref="D7:F7"/>
    <mergeCell ref="H8:H9"/>
    <mergeCell ref="I8:I9"/>
    <mergeCell ref="A15:B15"/>
    <mergeCell ref="A12:B12"/>
    <mergeCell ref="A19:B19"/>
    <mergeCell ref="A16:B16"/>
    <mergeCell ref="A17:B17"/>
    <mergeCell ref="A18:B18"/>
    <mergeCell ref="J8:J9"/>
    <mergeCell ref="K8:K9"/>
    <mergeCell ref="M8:M9"/>
    <mergeCell ref="A32:B32"/>
    <mergeCell ref="A33:B33"/>
    <mergeCell ref="A34:B34"/>
    <mergeCell ref="A35:B35"/>
    <mergeCell ref="A36:B36"/>
    <mergeCell ref="A37:B37"/>
    <mergeCell ref="A25:B25"/>
    <mergeCell ref="A26:B26"/>
    <mergeCell ref="A27:B27"/>
    <mergeCell ref="A28:B28"/>
    <mergeCell ref="A30:B30"/>
    <mergeCell ref="A31:B31"/>
    <mergeCell ref="A38:B38"/>
    <mergeCell ref="A29:B29"/>
    <mergeCell ref="C52:C53"/>
    <mergeCell ref="D52:D53"/>
    <mergeCell ref="A13:B13"/>
    <mergeCell ref="A14:B14"/>
    <mergeCell ref="A10:B10"/>
    <mergeCell ref="A11:B11"/>
    <mergeCell ref="A20:B20"/>
    <mergeCell ref="A22:B22"/>
    <mergeCell ref="A23:B23"/>
    <mergeCell ref="A24:B24"/>
    <mergeCell ref="A21:B21"/>
    <mergeCell ref="G52:G53"/>
    <mergeCell ref="H52:H53"/>
    <mergeCell ref="A55:B55"/>
    <mergeCell ref="A54:B54"/>
    <mergeCell ref="I52:I53"/>
    <mergeCell ref="J52:J53"/>
    <mergeCell ref="E52:E53"/>
    <mergeCell ref="F52:F53"/>
    <mergeCell ref="K52:K53"/>
    <mergeCell ref="A50:B50"/>
    <mergeCell ref="A51:B51"/>
    <mergeCell ref="A43:B43"/>
    <mergeCell ref="A44:B44"/>
    <mergeCell ref="A48:B48"/>
    <mergeCell ref="A46:B46"/>
    <mergeCell ref="A47:B47"/>
    <mergeCell ref="A39:B39"/>
    <mergeCell ref="A40:B40"/>
    <mergeCell ref="A41:B41"/>
    <mergeCell ref="A49:B49"/>
    <mergeCell ref="A42:B42"/>
    <mergeCell ref="A52:B52"/>
    <mergeCell ref="A53:B53"/>
    <mergeCell ref="A45:B45"/>
    <mergeCell ref="N64:P64"/>
    <mergeCell ref="S59:S60"/>
    <mergeCell ref="A56:B56"/>
    <mergeCell ref="A57:B57"/>
    <mergeCell ref="A58:B58"/>
    <mergeCell ref="A61:B61"/>
    <mergeCell ref="C64:J64"/>
    <mergeCell ref="C67:J67"/>
    <mergeCell ref="C68:D68"/>
    <mergeCell ref="R52:R53"/>
    <mergeCell ref="S52:S53"/>
  </mergeCells>
  <printOptions/>
  <pageMargins bottom="0.75" footer="0.0" header="0.0" left="0.7" right="0.7" top="0.75"/>
  <pageSetup orientation="landscape"/>
  <drawing r:id="rId1"/>
</worksheet>
</file>